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nu cos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3" borderId="1" pivotButton="0" quotePrefix="0" xfId="0"/>
    <xf numFmtId="164" fontId="0" fillId="3" borderId="1" pivotButton="0" quotePrefix="0" xfId="0"/>
    <xf numFmtId="9" fontId="0" fillId="3" borderId="1" pivotButton="0" quotePrefix="0" xfId="0"/>
    <xf numFmtId="0" fontId="0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6" customWidth="1" min="3" max="3"/>
    <col width="15" customWidth="1" min="4" max="4"/>
    <col width="15" customWidth="1" min="5" max="5"/>
    <col width="14" customWidth="1" min="6" max="6"/>
    <col width="11" customWidth="1" min="7" max="7"/>
    <col width="12" customWidth="1" min="8" max="8"/>
    <col width="11" customWidth="1" min="9" max="9"/>
    <col width="15" customWidth="1" min="10" max="10"/>
    <col width="14" customWidth="1" min="11" max="11"/>
  </cols>
  <sheetData>
    <row r="1" ht="24" customHeight="1">
      <c r="A1" s="1" t="inlineStr">
        <is>
          <t>Menu costing and food cost</t>
        </is>
      </c>
    </row>
    <row r="2">
      <c r="A2" s="2" t="inlineStr">
        <is>
          <t>Fill in the white cells. Grey cells calculate automatically, no need to edit them.</t>
        </is>
      </c>
    </row>
    <row r="3">
      <c r="B3" s="3" t="inlineStr">
        <is>
          <t>VAT</t>
        </is>
      </c>
      <c r="C3" s="4" t="n">
        <v>0.18</v>
      </c>
    </row>
    <row r="4">
      <c r="B4" s="3" t="inlineStr">
        <is>
          <t>Target food cost</t>
        </is>
      </c>
      <c r="C4" s="4" t="n">
        <v>0.3</v>
      </c>
    </row>
    <row r="6" ht="32" customHeight="1">
      <c r="A6" s="5" t="inlineStr">
        <is>
          <t>№</t>
        </is>
      </c>
      <c r="B6" s="5" t="inlineStr">
        <is>
          <t>Dish</t>
        </is>
      </c>
      <c r="C6" s="5" t="inlineStr">
        <is>
          <t>Category</t>
        </is>
      </c>
      <c r="D6" s="5" t="inlineStr">
        <is>
          <t>Cost per portion, GEL</t>
        </is>
      </c>
      <c r="E6" s="5" t="inlineStr">
        <is>
          <t>Menu price (incl. VAT), GEL</t>
        </is>
      </c>
      <c r="F6" s="5" t="inlineStr">
        <is>
          <t>Price excl. VAT, GEL</t>
        </is>
      </c>
      <c r="G6" s="5" t="inlineStr">
        <is>
          <t>Food cost</t>
        </is>
      </c>
      <c r="H6" s="5" t="inlineStr">
        <is>
          <t>Margin, GEL</t>
        </is>
      </c>
      <c r="I6" s="5" t="inlineStr">
        <is>
          <t>Markup</t>
        </is>
      </c>
      <c r="J6" s="5" t="inlineStr">
        <is>
          <t>Recommended price, GEL</t>
        </is>
      </c>
      <c r="K6" s="5" t="inlineStr">
        <is>
          <t>Status</t>
        </is>
      </c>
    </row>
    <row r="7">
      <c r="A7" s="6" t="n">
        <v>1</v>
      </c>
      <c r="B7" s="7" t="n"/>
      <c r="C7" s="7" t="n"/>
      <c r="D7" s="8" t="n"/>
      <c r="E7" s="8" t="n"/>
      <c r="F7" s="9">
        <f>IF(E7="","",E7/(1+$C$3))</f>
        <v/>
      </c>
      <c r="G7" s="10">
        <f>IF(OR(D7="",E7=""),"",D7/F7)</f>
        <v/>
      </c>
      <c r="H7" s="9">
        <f>IF(OR(D7="",E7=""),"",F7-D7)</f>
        <v/>
      </c>
      <c r="I7" s="11">
        <f>IF(OR(D7="",E7="",D7=0),"",(F7-D7)/D7)</f>
        <v/>
      </c>
      <c r="J7" s="9">
        <f>IF(D7="","",CEILING(D7/$C$4*(1+$C$3),0.5))</f>
        <v/>
      </c>
      <c r="K7" s="12">
        <f>IF(G7="","",IF(G7&gt;$C$4,"Above target","OK"))</f>
        <v/>
      </c>
    </row>
    <row r="8">
      <c r="A8" s="6" t="n">
        <v>2</v>
      </c>
      <c r="B8" s="7" t="n"/>
      <c r="C8" s="7" t="n"/>
      <c r="D8" s="8" t="n"/>
      <c r="E8" s="8" t="n"/>
      <c r="F8" s="9">
        <f>IF(E8="","",E8/(1+$C$3))</f>
        <v/>
      </c>
      <c r="G8" s="10">
        <f>IF(OR(D8="",E8=""),"",D8/F8)</f>
        <v/>
      </c>
      <c r="H8" s="9">
        <f>IF(OR(D8="",E8=""),"",F8-D8)</f>
        <v/>
      </c>
      <c r="I8" s="11">
        <f>IF(OR(D8="",E8="",D8=0),"",(F8-D8)/D8)</f>
        <v/>
      </c>
      <c r="J8" s="9">
        <f>IF(D8="","",CEILING(D8/$C$4*(1+$C$3),0.5))</f>
        <v/>
      </c>
      <c r="K8" s="12">
        <f>IF(G8="","",IF(G8&gt;$C$4,"Above target","OK"))</f>
        <v/>
      </c>
    </row>
    <row r="9">
      <c r="A9" s="6" t="n">
        <v>3</v>
      </c>
      <c r="B9" s="7" t="n"/>
      <c r="C9" s="7" t="n"/>
      <c r="D9" s="8" t="n"/>
      <c r="E9" s="8" t="n"/>
      <c r="F9" s="9">
        <f>IF(E9="","",E9/(1+$C$3))</f>
        <v/>
      </c>
      <c r="G9" s="10">
        <f>IF(OR(D9="",E9=""),"",D9/F9)</f>
        <v/>
      </c>
      <c r="H9" s="9">
        <f>IF(OR(D9="",E9=""),"",F9-D9)</f>
        <v/>
      </c>
      <c r="I9" s="11">
        <f>IF(OR(D9="",E9="",D9=0),"",(F9-D9)/D9)</f>
        <v/>
      </c>
      <c r="J9" s="9">
        <f>IF(D9="","",CEILING(D9/$C$4*(1+$C$3),0.5))</f>
        <v/>
      </c>
      <c r="K9" s="12">
        <f>IF(G9="","",IF(G9&gt;$C$4,"Above target","OK"))</f>
        <v/>
      </c>
    </row>
    <row r="10">
      <c r="A10" s="6" t="n">
        <v>4</v>
      </c>
      <c r="B10" s="7" t="n"/>
      <c r="C10" s="7" t="n"/>
      <c r="D10" s="8" t="n"/>
      <c r="E10" s="8" t="n"/>
      <c r="F10" s="9">
        <f>IF(E10="","",E10/(1+$C$3))</f>
        <v/>
      </c>
      <c r="G10" s="10">
        <f>IF(OR(D10="",E10=""),"",D10/F10)</f>
        <v/>
      </c>
      <c r="H10" s="9">
        <f>IF(OR(D10="",E10=""),"",F10-D10)</f>
        <v/>
      </c>
      <c r="I10" s="11">
        <f>IF(OR(D10="",E10="",D10=0),"",(F10-D10)/D10)</f>
        <v/>
      </c>
      <c r="J10" s="9">
        <f>IF(D10="","",CEILING(D10/$C$4*(1+$C$3),0.5))</f>
        <v/>
      </c>
      <c r="K10" s="12">
        <f>IF(G10="","",IF(G10&gt;$C$4,"Above target","OK"))</f>
        <v/>
      </c>
    </row>
    <row r="11">
      <c r="A11" s="6" t="n">
        <v>5</v>
      </c>
      <c r="B11" s="7" t="n"/>
      <c r="C11" s="7" t="n"/>
      <c r="D11" s="8" t="n"/>
      <c r="E11" s="8" t="n"/>
      <c r="F11" s="9">
        <f>IF(E11="","",E11/(1+$C$3))</f>
        <v/>
      </c>
      <c r="G11" s="10">
        <f>IF(OR(D11="",E11=""),"",D11/F11)</f>
        <v/>
      </c>
      <c r="H11" s="9">
        <f>IF(OR(D11="",E11=""),"",F11-D11)</f>
        <v/>
      </c>
      <c r="I11" s="11">
        <f>IF(OR(D11="",E11="",D11=0),"",(F11-D11)/D11)</f>
        <v/>
      </c>
      <c r="J11" s="9">
        <f>IF(D11="","",CEILING(D11/$C$4*(1+$C$3),0.5))</f>
        <v/>
      </c>
      <c r="K11" s="12">
        <f>IF(G11="","",IF(G11&gt;$C$4,"Above target","OK"))</f>
        <v/>
      </c>
    </row>
    <row r="12">
      <c r="A12" s="6" t="n">
        <v>6</v>
      </c>
      <c r="B12" s="7" t="n"/>
      <c r="C12" s="7" t="n"/>
      <c r="D12" s="8" t="n"/>
      <c r="E12" s="8" t="n"/>
      <c r="F12" s="9">
        <f>IF(E12="","",E12/(1+$C$3))</f>
        <v/>
      </c>
      <c r="G12" s="10">
        <f>IF(OR(D12="",E12=""),"",D12/F12)</f>
        <v/>
      </c>
      <c r="H12" s="9">
        <f>IF(OR(D12="",E12=""),"",F12-D12)</f>
        <v/>
      </c>
      <c r="I12" s="11">
        <f>IF(OR(D12="",E12="",D12=0),"",(F12-D12)/D12)</f>
        <v/>
      </c>
      <c r="J12" s="9">
        <f>IF(D12="","",CEILING(D12/$C$4*(1+$C$3),0.5))</f>
        <v/>
      </c>
      <c r="K12" s="12">
        <f>IF(G12="","",IF(G12&gt;$C$4,"Above target","OK"))</f>
        <v/>
      </c>
    </row>
    <row r="13">
      <c r="A13" s="6" t="n">
        <v>7</v>
      </c>
      <c r="B13" s="7" t="n"/>
      <c r="C13" s="7" t="n"/>
      <c r="D13" s="8" t="n"/>
      <c r="E13" s="8" t="n"/>
      <c r="F13" s="9">
        <f>IF(E13="","",E13/(1+$C$3))</f>
        <v/>
      </c>
      <c r="G13" s="10">
        <f>IF(OR(D13="",E13=""),"",D13/F13)</f>
        <v/>
      </c>
      <c r="H13" s="9">
        <f>IF(OR(D13="",E13=""),"",F13-D13)</f>
        <v/>
      </c>
      <c r="I13" s="11">
        <f>IF(OR(D13="",E13="",D13=0),"",(F13-D13)/D13)</f>
        <v/>
      </c>
      <c r="J13" s="9">
        <f>IF(D13="","",CEILING(D13/$C$4*(1+$C$3),0.5))</f>
        <v/>
      </c>
      <c r="K13" s="12">
        <f>IF(G13="","",IF(G13&gt;$C$4,"Above target","OK"))</f>
        <v/>
      </c>
    </row>
    <row r="14">
      <c r="A14" s="6" t="n">
        <v>8</v>
      </c>
      <c r="B14" s="7" t="n"/>
      <c r="C14" s="7" t="n"/>
      <c r="D14" s="8" t="n"/>
      <c r="E14" s="8" t="n"/>
      <c r="F14" s="9">
        <f>IF(E14="","",E14/(1+$C$3))</f>
        <v/>
      </c>
      <c r="G14" s="10">
        <f>IF(OR(D14="",E14=""),"",D14/F14)</f>
        <v/>
      </c>
      <c r="H14" s="9">
        <f>IF(OR(D14="",E14=""),"",F14-D14)</f>
        <v/>
      </c>
      <c r="I14" s="11">
        <f>IF(OR(D14="",E14="",D14=0),"",(F14-D14)/D14)</f>
        <v/>
      </c>
      <c r="J14" s="9">
        <f>IF(D14="","",CEILING(D14/$C$4*(1+$C$3),0.5))</f>
        <v/>
      </c>
      <c r="K14" s="12">
        <f>IF(G14="","",IF(G14&gt;$C$4,"Above target","OK"))</f>
        <v/>
      </c>
    </row>
    <row r="15">
      <c r="A15" s="6" t="n">
        <v>9</v>
      </c>
      <c r="B15" s="7" t="n"/>
      <c r="C15" s="7" t="n"/>
      <c r="D15" s="8" t="n"/>
      <c r="E15" s="8" t="n"/>
      <c r="F15" s="9">
        <f>IF(E15="","",E15/(1+$C$3))</f>
        <v/>
      </c>
      <c r="G15" s="10">
        <f>IF(OR(D15="",E15=""),"",D15/F15)</f>
        <v/>
      </c>
      <c r="H15" s="9">
        <f>IF(OR(D15="",E15=""),"",F15-D15)</f>
        <v/>
      </c>
      <c r="I15" s="11">
        <f>IF(OR(D15="",E15="",D15=0),"",(F15-D15)/D15)</f>
        <v/>
      </c>
      <c r="J15" s="9">
        <f>IF(D15="","",CEILING(D15/$C$4*(1+$C$3),0.5))</f>
        <v/>
      </c>
      <c r="K15" s="12">
        <f>IF(G15="","",IF(G15&gt;$C$4,"Above target","OK"))</f>
        <v/>
      </c>
    </row>
    <row r="16">
      <c r="A16" s="6" t="n">
        <v>10</v>
      </c>
      <c r="B16" s="7" t="n"/>
      <c r="C16" s="7" t="n"/>
      <c r="D16" s="8" t="n"/>
      <c r="E16" s="8" t="n"/>
      <c r="F16" s="9">
        <f>IF(E16="","",E16/(1+$C$3))</f>
        <v/>
      </c>
      <c r="G16" s="10">
        <f>IF(OR(D16="",E16=""),"",D16/F16)</f>
        <v/>
      </c>
      <c r="H16" s="9">
        <f>IF(OR(D16="",E16=""),"",F16-D16)</f>
        <v/>
      </c>
      <c r="I16" s="11">
        <f>IF(OR(D16="",E16="",D16=0),"",(F16-D16)/D16)</f>
        <v/>
      </c>
      <c r="J16" s="9">
        <f>IF(D16="","",CEILING(D16/$C$4*(1+$C$3),0.5))</f>
        <v/>
      </c>
      <c r="K16" s="12">
        <f>IF(G16="","",IF(G16&gt;$C$4,"Above target","OK"))</f>
        <v/>
      </c>
    </row>
    <row r="17">
      <c r="A17" s="6" t="n">
        <v>11</v>
      </c>
      <c r="B17" s="7" t="n"/>
      <c r="C17" s="7" t="n"/>
      <c r="D17" s="8" t="n"/>
      <c r="E17" s="8" t="n"/>
      <c r="F17" s="9">
        <f>IF(E17="","",E17/(1+$C$3))</f>
        <v/>
      </c>
      <c r="G17" s="10">
        <f>IF(OR(D17="",E17=""),"",D17/F17)</f>
        <v/>
      </c>
      <c r="H17" s="9">
        <f>IF(OR(D17="",E17=""),"",F17-D17)</f>
        <v/>
      </c>
      <c r="I17" s="11">
        <f>IF(OR(D17="",E17="",D17=0),"",(F17-D17)/D17)</f>
        <v/>
      </c>
      <c r="J17" s="9">
        <f>IF(D17="","",CEILING(D17/$C$4*(1+$C$3),0.5))</f>
        <v/>
      </c>
      <c r="K17" s="12">
        <f>IF(G17="","",IF(G17&gt;$C$4,"Above target","OK"))</f>
        <v/>
      </c>
    </row>
    <row r="18">
      <c r="A18" s="6" t="n">
        <v>12</v>
      </c>
      <c r="B18" s="7" t="n"/>
      <c r="C18" s="7" t="n"/>
      <c r="D18" s="8" t="n"/>
      <c r="E18" s="8" t="n"/>
      <c r="F18" s="9">
        <f>IF(E18="","",E18/(1+$C$3))</f>
        <v/>
      </c>
      <c r="G18" s="10">
        <f>IF(OR(D18="",E18=""),"",D18/F18)</f>
        <v/>
      </c>
      <c r="H18" s="9">
        <f>IF(OR(D18="",E18=""),"",F18-D18)</f>
        <v/>
      </c>
      <c r="I18" s="11">
        <f>IF(OR(D18="",E18="",D18=0),"",(F18-D18)/D18)</f>
        <v/>
      </c>
      <c r="J18" s="9">
        <f>IF(D18="","",CEILING(D18/$C$4*(1+$C$3),0.5))</f>
        <v/>
      </c>
      <c r="K18" s="12">
        <f>IF(G18="","",IF(G18&gt;$C$4,"Above target","OK"))</f>
        <v/>
      </c>
    </row>
    <row r="19">
      <c r="A19" s="6" t="n">
        <v>13</v>
      </c>
      <c r="B19" s="7" t="n"/>
      <c r="C19" s="7" t="n"/>
      <c r="D19" s="8" t="n"/>
      <c r="E19" s="8" t="n"/>
      <c r="F19" s="9">
        <f>IF(E19="","",E19/(1+$C$3))</f>
        <v/>
      </c>
      <c r="G19" s="10">
        <f>IF(OR(D19="",E19=""),"",D19/F19)</f>
        <v/>
      </c>
      <c r="H19" s="9">
        <f>IF(OR(D19="",E19=""),"",F19-D19)</f>
        <v/>
      </c>
      <c r="I19" s="11">
        <f>IF(OR(D19="",E19="",D19=0),"",(F19-D19)/D19)</f>
        <v/>
      </c>
      <c r="J19" s="9">
        <f>IF(D19="","",CEILING(D19/$C$4*(1+$C$3),0.5))</f>
        <v/>
      </c>
      <c r="K19" s="12">
        <f>IF(G19="","",IF(G19&gt;$C$4,"Above target","OK"))</f>
        <v/>
      </c>
    </row>
    <row r="20">
      <c r="A20" s="6" t="n">
        <v>14</v>
      </c>
      <c r="B20" s="7" t="n"/>
      <c r="C20" s="7" t="n"/>
      <c r="D20" s="8" t="n"/>
      <c r="E20" s="8" t="n"/>
      <c r="F20" s="9">
        <f>IF(E20="","",E20/(1+$C$3))</f>
        <v/>
      </c>
      <c r="G20" s="10">
        <f>IF(OR(D20="",E20=""),"",D20/F20)</f>
        <v/>
      </c>
      <c r="H20" s="9">
        <f>IF(OR(D20="",E20=""),"",F20-D20)</f>
        <v/>
      </c>
      <c r="I20" s="11">
        <f>IF(OR(D20="",E20="",D20=0),"",(F20-D20)/D20)</f>
        <v/>
      </c>
      <c r="J20" s="9">
        <f>IF(D20="","",CEILING(D20/$C$4*(1+$C$3),0.5))</f>
        <v/>
      </c>
      <c r="K20" s="12">
        <f>IF(G20="","",IF(G20&gt;$C$4,"Above target","OK"))</f>
        <v/>
      </c>
    </row>
    <row r="21">
      <c r="A21" s="6" t="n">
        <v>15</v>
      </c>
      <c r="B21" s="7" t="n"/>
      <c r="C21" s="7" t="n"/>
      <c r="D21" s="8" t="n"/>
      <c r="E21" s="8" t="n"/>
      <c r="F21" s="9">
        <f>IF(E21="","",E21/(1+$C$3))</f>
        <v/>
      </c>
      <c r="G21" s="10">
        <f>IF(OR(D21="",E21=""),"",D21/F21)</f>
        <v/>
      </c>
      <c r="H21" s="9">
        <f>IF(OR(D21="",E21=""),"",F21-D21)</f>
        <v/>
      </c>
      <c r="I21" s="11">
        <f>IF(OR(D21="",E21="",D21=0),"",(F21-D21)/D21)</f>
        <v/>
      </c>
      <c r="J21" s="9">
        <f>IF(D21="","",CEILING(D21/$C$4*(1+$C$3),0.5))</f>
        <v/>
      </c>
      <c r="K21" s="12">
        <f>IF(G21="","",IF(G21&gt;$C$4,"Above target","OK"))</f>
        <v/>
      </c>
    </row>
    <row r="22">
      <c r="A22" s="6" t="n">
        <v>16</v>
      </c>
      <c r="B22" s="7" t="n"/>
      <c r="C22" s="7" t="n"/>
      <c r="D22" s="8" t="n"/>
      <c r="E22" s="8" t="n"/>
      <c r="F22" s="9">
        <f>IF(E22="","",E22/(1+$C$3))</f>
        <v/>
      </c>
      <c r="G22" s="10">
        <f>IF(OR(D22="",E22=""),"",D22/F22)</f>
        <v/>
      </c>
      <c r="H22" s="9">
        <f>IF(OR(D22="",E22=""),"",F22-D22)</f>
        <v/>
      </c>
      <c r="I22" s="11">
        <f>IF(OR(D22="",E22="",D22=0),"",(F22-D22)/D22)</f>
        <v/>
      </c>
      <c r="J22" s="9">
        <f>IF(D22="","",CEILING(D22/$C$4*(1+$C$3),0.5))</f>
        <v/>
      </c>
      <c r="K22" s="12">
        <f>IF(G22="","",IF(G22&gt;$C$4,"Above target","OK"))</f>
        <v/>
      </c>
    </row>
    <row r="23">
      <c r="A23" s="6" t="n">
        <v>17</v>
      </c>
      <c r="B23" s="7" t="n"/>
      <c r="C23" s="7" t="n"/>
      <c r="D23" s="8" t="n"/>
      <c r="E23" s="8" t="n"/>
      <c r="F23" s="9">
        <f>IF(E23="","",E23/(1+$C$3))</f>
        <v/>
      </c>
      <c r="G23" s="10">
        <f>IF(OR(D23="",E23=""),"",D23/F23)</f>
        <v/>
      </c>
      <c r="H23" s="9">
        <f>IF(OR(D23="",E23=""),"",F23-D23)</f>
        <v/>
      </c>
      <c r="I23" s="11">
        <f>IF(OR(D23="",E23="",D23=0),"",(F23-D23)/D23)</f>
        <v/>
      </c>
      <c r="J23" s="9">
        <f>IF(D23="","",CEILING(D23/$C$4*(1+$C$3),0.5))</f>
        <v/>
      </c>
      <c r="K23" s="12">
        <f>IF(G23="","",IF(G23&gt;$C$4,"Above target","OK"))</f>
        <v/>
      </c>
    </row>
    <row r="24">
      <c r="A24" s="6" t="n">
        <v>18</v>
      </c>
      <c r="B24" s="7" t="n"/>
      <c r="C24" s="7" t="n"/>
      <c r="D24" s="8" t="n"/>
      <c r="E24" s="8" t="n"/>
      <c r="F24" s="9">
        <f>IF(E24="","",E24/(1+$C$3))</f>
        <v/>
      </c>
      <c r="G24" s="10">
        <f>IF(OR(D24="",E24=""),"",D24/F24)</f>
        <v/>
      </c>
      <c r="H24" s="9">
        <f>IF(OR(D24="",E24=""),"",F24-D24)</f>
        <v/>
      </c>
      <c r="I24" s="11">
        <f>IF(OR(D24="",E24="",D24=0),"",(F24-D24)/D24)</f>
        <v/>
      </c>
      <c r="J24" s="9">
        <f>IF(D24="","",CEILING(D24/$C$4*(1+$C$3),0.5))</f>
        <v/>
      </c>
      <c r="K24" s="12">
        <f>IF(G24="","",IF(G24&gt;$C$4,"Above target","OK"))</f>
        <v/>
      </c>
    </row>
    <row r="25">
      <c r="A25" s="6" t="n">
        <v>19</v>
      </c>
      <c r="B25" s="7" t="n"/>
      <c r="C25" s="7" t="n"/>
      <c r="D25" s="8" t="n"/>
      <c r="E25" s="8" t="n"/>
      <c r="F25" s="9">
        <f>IF(E25="","",E25/(1+$C$3))</f>
        <v/>
      </c>
      <c r="G25" s="10">
        <f>IF(OR(D25="",E25=""),"",D25/F25)</f>
        <v/>
      </c>
      <c r="H25" s="9">
        <f>IF(OR(D25="",E25=""),"",F25-D25)</f>
        <v/>
      </c>
      <c r="I25" s="11">
        <f>IF(OR(D25="",E25="",D25=0),"",(F25-D25)/D25)</f>
        <v/>
      </c>
      <c r="J25" s="9">
        <f>IF(D25="","",CEILING(D25/$C$4*(1+$C$3),0.5))</f>
        <v/>
      </c>
      <c r="K25" s="12">
        <f>IF(G25="","",IF(G25&gt;$C$4,"Above target","OK"))</f>
        <v/>
      </c>
    </row>
    <row r="26">
      <c r="A26" s="6" t="n">
        <v>20</v>
      </c>
      <c r="B26" s="7" t="n"/>
      <c r="C26" s="7" t="n"/>
      <c r="D26" s="8" t="n"/>
      <c r="E26" s="8" t="n"/>
      <c r="F26" s="9">
        <f>IF(E26="","",E26/(1+$C$3))</f>
        <v/>
      </c>
      <c r="G26" s="10">
        <f>IF(OR(D26="",E26=""),"",D26/F26)</f>
        <v/>
      </c>
      <c r="H26" s="9">
        <f>IF(OR(D26="",E26=""),"",F26-D26)</f>
        <v/>
      </c>
      <c r="I26" s="11">
        <f>IF(OR(D26="",E26="",D26=0),"",(F26-D26)/D26)</f>
        <v/>
      </c>
      <c r="J26" s="9">
        <f>IF(D26="","",CEILING(D26/$C$4*(1+$C$3),0.5))</f>
        <v/>
      </c>
      <c r="K26" s="12">
        <f>IF(G26="","",IF(G26&gt;$C$4,"Above target","OK"))</f>
        <v/>
      </c>
    </row>
    <row r="27">
      <c r="A27" s="6" t="n">
        <v>21</v>
      </c>
      <c r="B27" s="7" t="n"/>
      <c r="C27" s="7" t="n"/>
      <c r="D27" s="8" t="n"/>
      <c r="E27" s="8" t="n"/>
      <c r="F27" s="9">
        <f>IF(E27="","",E27/(1+$C$3))</f>
        <v/>
      </c>
      <c r="G27" s="10">
        <f>IF(OR(D27="",E27=""),"",D27/F27)</f>
        <v/>
      </c>
      <c r="H27" s="9">
        <f>IF(OR(D27="",E27=""),"",F27-D27)</f>
        <v/>
      </c>
      <c r="I27" s="11">
        <f>IF(OR(D27="",E27="",D27=0),"",(F27-D27)/D27)</f>
        <v/>
      </c>
      <c r="J27" s="9">
        <f>IF(D27="","",CEILING(D27/$C$4*(1+$C$3),0.5))</f>
        <v/>
      </c>
      <c r="K27" s="12">
        <f>IF(G27="","",IF(G27&gt;$C$4,"Above target","OK"))</f>
        <v/>
      </c>
    </row>
    <row r="28">
      <c r="A28" s="6" t="n">
        <v>22</v>
      </c>
      <c r="B28" s="7" t="n"/>
      <c r="C28" s="7" t="n"/>
      <c r="D28" s="8" t="n"/>
      <c r="E28" s="8" t="n"/>
      <c r="F28" s="9">
        <f>IF(E28="","",E28/(1+$C$3))</f>
        <v/>
      </c>
      <c r="G28" s="10">
        <f>IF(OR(D28="",E28=""),"",D28/F28)</f>
        <v/>
      </c>
      <c r="H28" s="9">
        <f>IF(OR(D28="",E28=""),"",F28-D28)</f>
        <v/>
      </c>
      <c r="I28" s="11">
        <f>IF(OR(D28="",E28="",D28=0),"",(F28-D28)/D28)</f>
        <v/>
      </c>
      <c r="J28" s="9">
        <f>IF(D28="","",CEILING(D28/$C$4*(1+$C$3),0.5))</f>
        <v/>
      </c>
      <c r="K28" s="12">
        <f>IF(G28="","",IF(G28&gt;$C$4,"Above target","OK"))</f>
        <v/>
      </c>
    </row>
    <row r="29">
      <c r="A29" s="6" t="n">
        <v>23</v>
      </c>
      <c r="B29" s="7" t="n"/>
      <c r="C29" s="7" t="n"/>
      <c r="D29" s="8" t="n"/>
      <c r="E29" s="8" t="n"/>
      <c r="F29" s="9">
        <f>IF(E29="","",E29/(1+$C$3))</f>
        <v/>
      </c>
      <c r="G29" s="10">
        <f>IF(OR(D29="",E29=""),"",D29/F29)</f>
        <v/>
      </c>
      <c r="H29" s="9">
        <f>IF(OR(D29="",E29=""),"",F29-D29)</f>
        <v/>
      </c>
      <c r="I29" s="11">
        <f>IF(OR(D29="",E29="",D29=0),"",(F29-D29)/D29)</f>
        <v/>
      </c>
      <c r="J29" s="9">
        <f>IF(D29="","",CEILING(D29/$C$4*(1+$C$3),0.5))</f>
        <v/>
      </c>
      <c r="K29" s="12">
        <f>IF(G29="","",IF(G29&gt;$C$4,"Above target","OK"))</f>
        <v/>
      </c>
    </row>
    <row r="30">
      <c r="A30" s="6" t="n">
        <v>24</v>
      </c>
      <c r="B30" s="7" t="n"/>
      <c r="C30" s="7" t="n"/>
      <c r="D30" s="8" t="n"/>
      <c r="E30" s="8" t="n"/>
      <c r="F30" s="9">
        <f>IF(E30="","",E30/(1+$C$3))</f>
        <v/>
      </c>
      <c r="G30" s="10">
        <f>IF(OR(D30="",E30=""),"",D30/F30)</f>
        <v/>
      </c>
      <c r="H30" s="9">
        <f>IF(OR(D30="",E30=""),"",F30-D30)</f>
        <v/>
      </c>
      <c r="I30" s="11">
        <f>IF(OR(D30="",E30="",D30=0),"",(F30-D30)/D30)</f>
        <v/>
      </c>
      <c r="J30" s="9">
        <f>IF(D30="","",CEILING(D30/$C$4*(1+$C$3),0.5))</f>
        <v/>
      </c>
      <c r="K30" s="12">
        <f>IF(G30="","",IF(G30&gt;$C$4,"Above target","OK"))</f>
        <v/>
      </c>
    </row>
    <row r="31">
      <c r="A31" s="6" t="n">
        <v>25</v>
      </c>
      <c r="B31" s="7" t="n"/>
      <c r="C31" s="7" t="n"/>
      <c r="D31" s="8" t="n"/>
      <c r="E31" s="8" t="n"/>
      <c r="F31" s="9">
        <f>IF(E31="","",E31/(1+$C$3))</f>
        <v/>
      </c>
      <c r="G31" s="10">
        <f>IF(OR(D31="",E31=""),"",D31/F31)</f>
        <v/>
      </c>
      <c r="H31" s="9">
        <f>IF(OR(D31="",E31=""),"",F31-D31)</f>
        <v/>
      </c>
      <c r="I31" s="11">
        <f>IF(OR(D31="",E31="",D31=0),"",(F31-D31)/D31)</f>
        <v/>
      </c>
      <c r="J31" s="9">
        <f>IF(D31="","",CEILING(D31/$C$4*(1+$C$3),0.5))</f>
        <v/>
      </c>
      <c r="K31" s="12">
        <f>IF(G31="","",IF(G31&gt;$C$4,"Above target","OK"))</f>
        <v/>
      </c>
    </row>
    <row r="32">
      <c r="A32" s="6" t="n">
        <v>26</v>
      </c>
      <c r="B32" s="7" t="n"/>
      <c r="C32" s="7" t="n"/>
      <c r="D32" s="8" t="n"/>
      <c r="E32" s="8" t="n"/>
      <c r="F32" s="9">
        <f>IF(E32="","",E32/(1+$C$3))</f>
        <v/>
      </c>
      <c r="G32" s="10">
        <f>IF(OR(D32="",E32=""),"",D32/F32)</f>
        <v/>
      </c>
      <c r="H32" s="9">
        <f>IF(OR(D32="",E32=""),"",F32-D32)</f>
        <v/>
      </c>
      <c r="I32" s="11">
        <f>IF(OR(D32="",E32="",D32=0),"",(F32-D32)/D32)</f>
        <v/>
      </c>
      <c r="J32" s="9">
        <f>IF(D32="","",CEILING(D32/$C$4*(1+$C$3),0.5))</f>
        <v/>
      </c>
      <c r="K32" s="12">
        <f>IF(G32="","",IF(G32&gt;$C$4,"Above target","OK"))</f>
        <v/>
      </c>
    </row>
    <row r="33">
      <c r="A33" s="6" t="n">
        <v>27</v>
      </c>
      <c r="B33" s="7" t="n"/>
      <c r="C33" s="7" t="n"/>
      <c r="D33" s="8" t="n"/>
      <c r="E33" s="8" t="n"/>
      <c r="F33" s="9">
        <f>IF(E33="","",E33/(1+$C$3))</f>
        <v/>
      </c>
      <c r="G33" s="10">
        <f>IF(OR(D33="",E33=""),"",D33/F33)</f>
        <v/>
      </c>
      <c r="H33" s="9">
        <f>IF(OR(D33="",E33=""),"",F33-D33)</f>
        <v/>
      </c>
      <c r="I33" s="11">
        <f>IF(OR(D33="",E33="",D33=0),"",(F33-D33)/D33)</f>
        <v/>
      </c>
      <c r="J33" s="9">
        <f>IF(D33="","",CEILING(D33/$C$4*(1+$C$3),0.5))</f>
        <v/>
      </c>
      <c r="K33" s="12">
        <f>IF(G33="","",IF(G33&gt;$C$4,"Above target","OK"))</f>
        <v/>
      </c>
    </row>
    <row r="34">
      <c r="A34" s="6" t="n">
        <v>28</v>
      </c>
      <c r="B34" s="7" t="n"/>
      <c r="C34" s="7" t="n"/>
      <c r="D34" s="8" t="n"/>
      <c r="E34" s="8" t="n"/>
      <c r="F34" s="9">
        <f>IF(E34="","",E34/(1+$C$3))</f>
        <v/>
      </c>
      <c r="G34" s="10">
        <f>IF(OR(D34="",E34=""),"",D34/F34)</f>
        <v/>
      </c>
      <c r="H34" s="9">
        <f>IF(OR(D34="",E34=""),"",F34-D34)</f>
        <v/>
      </c>
      <c r="I34" s="11">
        <f>IF(OR(D34="",E34="",D34=0),"",(F34-D34)/D34)</f>
        <v/>
      </c>
      <c r="J34" s="9">
        <f>IF(D34="","",CEILING(D34/$C$4*(1+$C$3),0.5))</f>
        <v/>
      </c>
      <c r="K34" s="12">
        <f>IF(G34="","",IF(G34&gt;$C$4,"Above target","OK"))</f>
        <v/>
      </c>
    </row>
    <row r="35">
      <c r="A35" s="6" t="n">
        <v>29</v>
      </c>
      <c r="B35" s="7" t="n"/>
      <c r="C35" s="7" t="n"/>
      <c r="D35" s="8" t="n"/>
      <c r="E35" s="8" t="n"/>
      <c r="F35" s="9">
        <f>IF(E35="","",E35/(1+$C$3))</f>
        <v/>
      </c>
      <c r="G35" s="10">
        <f>IF(OR(D35="",E35=""),"",D35/F35)</f>
        <v/>
      </c>
      <c r="H35" s="9">
        <f>IF(OR(D35="",E35=""),"",F35-D35)</f>
        <v/>
      </c>
      <c r="I35" s="11">
        <f>IF(OR(D35="",E35="",D35=0),"",(F35-D35)/D35)</f>
        <v/>
      </c>
      <c r="J35" s="9">
        <f>IF(D35="","",CEILING(D35/$C$4*(1+$C$3),0.5))</f>
        <v/>
      </c>
      <c r="K35" s="12">
        <f>IF(G35="","",IF(G35&gt;$C$4,"Above target","OK"))</f>
        <v/>
      </c>
    </row>
    <row r="36">
      <c r="A36" s="6" t="n">
        <v>30</v>
      </c>
      <c r="B36" s="7" t="n"/>
      <c r="C36" s="7" t="n"/>
      <c r="D36" s="8" t="n"/>
      <c r="E36" s="8" t="n"/>
      <c r="F36" s="9">
        <f>IF(E36="","",E36/(1+$C$3))</f>
        <v/>
      </c>
      <c r="G36" s="10">
        <f>IF(OR(D36="",E36=""),"",D36/F36)</f>
        <v/>
      </c>
      <c r="H36" s="9">
        <f>IF(OR(D36="",E36=""),"",F36-D36)</f>
        <v/>
      </c>
      <c r="I36" s="11">
        <f>IF(OR(D36="",E36="",D36=0),"",(F36-D36)/D36)</f>
        <v/>
      </c>
      <c r="J36" s="9">
        <f>IF(D36="","",CEILING(D36/$C$4*(1+$C$3),0.5))</f>
        <v/>
      </c>
      <c r="K36" s="12">
        <f>IF(G36="","",IF(G36&gt;$C$4,"Above target","OK"))</f>
        <v/>
      </c>
    </row>
    <row r="37">
      <c r="A37" s="6" t="n">
        <v>31</v>
      </c>
      <c r="B37" s="7" t="n"/>
      <c r="C37" s="7" t="n"/>
      <c r="D37" s="8" t="n"/>
      <c r="E37" s="8" t="n"/>
      <c r="F37" s="9">
        <f>IF(E37="","",E37/(1+$C$3))</f>
        <v/>
      </c>
      <c r="G37" s="10">
        <f>IF(OR(D37="",E37=""),"",D37/F37)</f>
        <v/>
      </c>
      <c r="H37" s="9">
        <f>IF(OR(D37="",E37=""),"",F37-D37)</f>
        <v/>
      </c>
      <c r="I37" s="11">
        <f>IF(OR(D37="",E37="",D37=0),"",(F37-D37)/D37)</f>
        <v/>
      </c>
      <c r="J37" s="9">
        <f>IF(D37="","",CEILING(D37/$C$4*(1+$C$3),0.5))</f>
        <v/>
      </c>
      <c r="K37" s="12">
        <f>IF(G37="","",IF(G37&gt;$C$4,"Above target","OK"))</f>
        <v/>
      </c>
    </row>
    <row r="38">
      <c r="A38" s="6" t="n">
        <v>32</v>
      </c>
      <c r="B38" s="7" t="n"/>
      <c r="C38" s="7" t="n"/>
      <c r="D38" s="8" t="n"/>
      <c r="E38" s="8" t="n"/>
      <c r="F38" s="9">
        <f>IF(E38="","",E38/(1+$C$3))</f>
        <v/>
      </c>
      <c r="G38" s="10">
        <f>IF(OR(D38="",E38=""),"",D38/F38)</f>
        <v/>
      </c>
      <c r="H38" s="9">
        <f>IF(OR(D38="",E38=""),"",F38-D38)</f>
        <v/>
      </c>
      <c r="I38" s="11">
        <f>IF(OR(D38="",E38="",D38=0),"",(F38-D38)/D38)</f>
        <v/>
      </c>
      <c r="J38" s="9">
        <f>IF(D38="","",CEILING(D38/$C$4*(1+$C$3),0.5))</f>
        <v/>
      </c>
      <c r="K38" s="12">
        <f>IF(G38="","",IF(G38&gt;$C$4,"Above target","OK"))</f>
        <v/>
      </c>
    </row>
    <row r="39">
      <c r="A39" s="6" t="n">
        <v>33</v>
      </c>
      <c r="B39" s="7" t="n"/>
      <c r="C39" s="7" t="n"/>
      <c r="D39" s="8" t="n"/>
      <c r="E39" s="8" t="n"/>
      <c r="F39" s="9">
        <f>IF(E39="","",E39/(1+$C$3))</f>
        <v/>
      </c>
      <c r="G39" s="10">
        <f>IF(OR(D39="",E39=""),"",D39/F39)</f>
        <v/>
      </c>
      <c r="H39" s="9">
        <f>IF(OR(D39="",E39=""),"",F39-D39)</f>
        <v/>
      </c>
      <c r="I39" s="11">
        <f>IF(OR(D39="",E39="",D39=0),"",(F39-D39)/D39)</f>
        <v/>
      </c>
      <c r="J39" s="9">
        <f>IF(D39="","",CEILING(D39/$C$4*(1+$C$3),0.5))</f>
        <v/>
      </c>
      <c r="K39" s="12">
        <f>IF(G39="","",IF(G39&gt;$C$4,"Above target","OK"))</f>
        <v/>
      </c>
    </row>
    <row r="40">
      <c r="A40" s="6" t="n">
        <v>34</v>
      </c>
      <c r="B40" s="7" t="n"/>
      <c r="C40" s="7" t="n"/>
      <c r="D40" s="8" t="n"/>
      <c r="E40" s="8" t="n"/>
      <c r="F40" s="9">
        <f>IF(E40="","",E40/(1+$C$3))</f>
        <v/>
      </c>
      <c r="G40" s="10">
        <f>IF(OR(D40="",E40=""),"",D40/F40)</f>
        <v/>
      </c>
      <c r="H40" s="9">
        <f>IF(OR(D40="",E40=""),"",F40-D40)</f>
        <v/>
      </c>
      <c r="I40" s="11">
        <f>IF(OR(D40="",E40="",D40=0),"",(F40-D40)/D40)</f>
        <v/>
      </c>
      <c r="J40" s="9">
        <f>IF(D40="","",CEILING(D40/$C$4*(1+$C$3),0.5))</f>
        <v/>
      </c>
      <c r="K40" s="12">
        <f>IF(G40="","",IF(G40&gt;$C$4,"Above target","OK"))</f>
        <v/>
      </c>
    </row>
    <row r="41">
      <c r="A41" s="6" t="n">
        <v>35</v>
      </c>
      <c r="B41" s="7" t="n"/>
      <c r="C41" s="7" t="n"/>
      <c r="D41" s="8" t="n"/>
      <c r="E41" s="8" t="n"/>
      <c r="F41" s="9">
        <f>IF(E41="","",E41/(1+$C$3))</f>
        <v/>
      </c>
      <c r="G41" s="10">
        <f>IF(OR(D41="",E41=""),"",D41/F41)</f>
        <v/>
      </c>
      <c r="H41" s="9">
        <f>IF(OR(D41="",E41=""),"",F41-D41)</f>
        <v/>
      </c>
      <c r="I41" s="11">
        <f>IF(OR(D41="",E41="",D41=0),"",(F41-D41)/D41)</f>
        <v/>
      </c>
      <c r="J41" s="9">
        <f>IF(D41="","",CEILING(D41/$C$4*(1+$C$3),0.5))</f>
        <v/>
      </c>
      <c r="K41" s="12">
        <f>IF(G41="","",IF(G41&gt;$C$4,"Above target","OK"))</f>
        <v/>
      </c>
    </row>
    <row r="42">
      <c r="A42" s="6" t="n">
        <v>36</v>
      </c>
      <c r="B42" s="7" t="n"/>
      <c r="C42" s="7" t="n"/>
      <c r="D42" s="8" t="n"/>
      <c r="E42" s="8" t="n"/>
      <c r="F42" s="9">
        <f>IF(E42="","",E42/(1+$C$3))</f>
        <v/>
      </c>
      <c r="G42" s="10">
        <f>IF(OR(D42="",E42=""),"",D42/F42)</f>
        <v/>
      </c>
      <c r="H42" s="9">
        <f>IF(OR(D42="",E42=""),"",F42-D42)</f>
        <v/>
      </c>
      <c r="I42" s="11">
        <f>IF(OR(D42="",E42="",D42=0),"",(F42-D42)/D42)</f>
        <v/>
      </c>
      <c r="J42" s="9">
        <f>IF(D42="","",CEILING(D42/$C$4*(1+$C$3),0.5))</f>
        <v/>
      </c>
      <c r="K42" s="12">
        <f>IF(G42="","",IF(G42&gt;$C$4,"Above target","OK"))</f>
        <v/>
      </c>
    </row>
    <row r="43">
      <c r="A43" s="6" t="n">
        <v>37</v>
      </c>
      <c r="B43" s="7" t="n"/>
      <c r="C43" s="7" t="n"/>
      <c r="D43" s="8" t="n"/>
      <c r="E43" s="8" t="n"/>
      <c r="F43" s="9">
        <f>IF(E43="","",E43/(1+$C$3))</f>
        <v/>
      </c>
      <c r="G43" s="10">
        <f>IF(OR(D43="",E43=""),"",D43/F43)</f>
        <v/>
      </c>
      <c r="H43" s="9">
        <f>IF(OR(D43="",E43=""),"",F43-D43)</f>
        <v/>
      </c>
      <c r="I43" s="11">
        <f>IF(OR(D43="",E43="",D43=0),"",(F43-D43)/D43)</f>
        <v/>
      </c>
      <c r="J43" s="9">
        <f>IF(D43="","",CEILING(D43/$C$4*(1+$C$3),0.5))</f>
        <v/>
      </c>
      <c r="K43" s="12">
        <f>IF(G43="","",IF(G43&gt;$C$4,"Above target","OK"))</f>
        <v/>
      </c>
    </row>
    <row r="44">
      <c r="A44" s="6" t="n">
        <v>38</v>
      </c>
      <c r="B44" s="7" t="n"/>
      <c r="C44" s="7" t="n"/>
      <c r="D44" s="8" t="n"/>
      <c r="E44" s="8" t="n"/>
      <c r="F44" s="9">
        <f>IF(E44="","",E44/(1+$C$3))</f>
        <v/>
      </c>
      <c r="G44" s="10">
        <f>IF(OR(D44="",E44=""),"",D44/F44)</f>
        <v/>
      </c>
      <c r="H44" s="9">
        <f>IF(OR(D44="",E44=""),"",F44-D44)</f>
        <v/>
      </c>
      <c r="I44" s="11">
        <f>IF(OR(D44="",E44="",D44=0),"",(F44-D44)/D44)</f>
        <v/>
      </c>
      <c r="J44" s="9">
        <f>IF(D44="","",CEILING(D44/$C$4*(1+$C$3),0.5))</f>
        <v/>
      </c>
      <c r="K44" s="12">
        <f>IF(G44="","",IF(G44&gt;$C$4,"Above target","OK"))</f>
        <v/>
      </c>
    </row>
    <row r="45">
      <c r="A45" s="6" t="n">
        <v>39</v>
      </c>
      <c r="B45" s="7" t="n"/>
      <c r="C45" s="7" t="n"/>
      <c r="D45" s="8" t="n"/>
      <c r="E45" s="8" t="n"/>
      <c r="F45" s="9">
        <f>IF(E45="","",E45/(1+$C$3))</f>
        <v/>
      </c>
      <c r="G45" s="10">
        <f>IF(OR(D45="",E45=""),"",D45/F45)</f>
        <v/>
      </c>
      <c r="H45" s="9">
        <f>IF(OR(D45="",E45=""),"",F45-D45)</f>
        <v/>
      </c>
      <c r="I45" s="11">
        <f>IF(OR(D45="",E45="",D45=0),"",(F45-D45)/D45)</f>
        <v/>
      </c>
      <c r="J45" s="9">
        <f>IF(D45="","",CEILING(D45/$C$4*(1+$C$3),0.5))</f>
        <v/>
      </c>
      <c r="K45" s="12">
        <f>IF(G45="","",IF(G45&gt;$C$4,"Above target","OK"))</f>
        <v/>
      </c>
    </row>
    <row r="46">
      <c r="A46" s="6" t="n">
        <v>40</v>
      </c>
      <c r="B46" s="7" t="n"/>
      <c r="C46" s="7" t="n"/>
      <c r="D46" s="8" t="n"/>
      <c r="E46" s="8" t="n"/>
      <c r="F46" s="9">
        <f>IF(E46="","",E46/(1+$C$3))</f>
        <v/>
      </c>
      <c r="G46" s="10">
        <f>IF(OR(D46="",E46=""),"",D46/F46)</f>
        <v/>
      </c>
      <c r="H46" s="9">
        <f>IF(OR(D46="",E46=""),"",F46-D46)</f>
        <v/>
      </c>
      <c r="I46" s="11">
        <f>IF(OR(D46="",E46="",D46=0),"",(F46-D46)/D46)</f>
        <v/>
      </c>
      <c r="J46" s="9">
        <f>IF(D46="","",CEILING(D46/$C$4*(1+$C$3),0.5))</f>
        <v/>
      </c>
      <c r="K46" s="12">
        <f>IF(G46="","",IF(G46&gt;$C$4,"Above target","OK"))</f>
        <v/>
      </c>
    </row>
    <row r="47">
      <c r="A47" s="6" t="n">
        <v>41</v>
      </c>
      <c r="B47" s="7" t="n"/>
      <c r="C47" s="7" t="n"/>
      <c r="D47" s="8" t="n"/>
      <c r="E47" s="8" t="n"/>
      <c r="F47" s="9">
        <f>IF(E47="","",E47/(1+$C$3))</f>
        <v/>
      </c>
      <c r="G47" s="10">
        <f>IF(OR(D47="",E47=""),"",D47/F47)</f>
        <v/>
      </c>
      <c r="H47" s="9">
        <f>IF(OR(D47="",E47=""),"",F47-D47)</f>
        <v/>
      </c>
      <c r="I47" s="11">
        <f>IF(OR(D47="",E47="",D47=0),"",(F47-D47)/D47)</f>
        <v/>
      </c>
      <c r="J47" s="9">
        <f>IF(D47="","",CEILING(D47/$C$4*(1+$C$3),0.5))</f>
        <v/>
      </c>
      <c r="K47" s="12">
        <f>IF(G47="","",IF(G47&gt;$C$4,"Above target","OK"))</f>
        <v/>
      </c>
    </row>
    <row r="48">
      <c r="A48" s="6" t="n">
        <v>42</v>
      </c>
      <c r="B48" s="7" t="n"/>
      <c r="C48" s="7" t="n"/>
      <c r="D48" s="8" t="n"/>
      <c r="E48" s="8" t="n"/>
      <c r="F48" s="9">
        <f>IF(E48="","",E48/(1+$C$3))</f>
        <v/>
      </c>
      <c r="G48" s="10">
        <f>IF(OR(D48="",E48=""),"",D48/F48)</f>
        <v/>
      </c>
      <c r="H48" s="9">
        <f>IF(OR(D48="",E48=""),"",F48-D48)</f>
        <v/>
      </c>
      <c r="I48" s="11">
        <f>IF(OR(D48="",E48="",D48=0),"",(F48-D48)/D48)</f>
        <v/>
      </c>
      <c r="J48" s="9">
        <f>IF(D48="","",CEILING(D48/$C$4*(1+$C$3),0.5))</f>
        <v/>
      </c>
      <c r="K48" s="12">
        <f>IF(G48="","",IF(G48&gt;$C$4,"Above target","OK"))</f>
        <v/>
      </c>
    </row>
    <row r="49">
      <c r="A49" s="6" t="n">
        <v>43</v>
      </c>
      <c r="B49" s="7" t="n"/>
      <c r="C49" s="7" t="n"/>
      <c r="D49" s="8" t="n"/>
      <c r="E49" s="8" t="n"/>
      <c r="F49" s="9">
        <f>IF(E49="","",E49/(1+$C$3))</f>
        <v/>
      </c>
      <c r="G49" s="10">
        <f>IF(OR(D49="",E49=""),"",D49/F49)</f>
        <v/>
      </c>
      <c r="H49" s="9">
        <f>IF(OR(D49="",E49=""),"",F49-D49)</f>
        <v/>
      </c>
      <c r="I49" s="11">
        <f>IF(OR(D49="",E49="",D49=0),"",(F49-D49)/D49)</f>
        <v/>
      </c>
      <c r="J49" s="9">
        <f>IF(D49="","",CEILING(D49/$C$4*(1+$C$3),0.5))</f>
        <v/>
      </c>
      <c r="K49" s="12">
        <f>IF(G49="","",IF(G49&gt;$C$4,"Above target","OK"))</f>
        <v/>
      </c>
    </row>
    <row r="50">
      <c r="A50" s="6" t="n">
        <v>44</v>
      </c>
      <c r="B50" s="7" t="n"/>
      <c r="C50" s="7" t="n"/>
      <c r="D50" s="8" t="n"/>
      <c r="E50" s="8" t="n"/>
      <c r="F50" s="9">
        <f>IF(E50="","",E50/(1+$C$3))</f>
        <v/>
      </c>
      <c r="G50" s="10">
        <f>IF(OR(D50="",E50=""),"",D50/F50)</f>
        <v/>
      </c>
      <c r="H50" s="9">
        <f>IF(OR(D50="",E50=""),"",F50-D50)</f>
        <v/>
      </c>
      <c r="I50" s="11">
        <f>IF(OR(D50="",E50="",D50=0),"",(F50-D50)/D50)</f>
        <v/>
      </c>
      <c r="J50" s="9">
        <f>IF(D50="","",CEILING(D50/$C$4*(1+$C$3),0.5))</f>
        <v/>
      </c>
      <c r="K50" s="12">
        <f>IF(G50="","",IF(G50&gt;$C$4,"Above target","OK"))</f>
        <v/>
      </c>
    </row>
    <row r="51">
      <c r="A51" s="6" t="n">
        <v>45</v>
      </c>
      <c r="B51" s="7" t="n"/>
      <c r="C51" s="7" t="n"/>
      <c r="D51" s="8" t="n"/>
      <c r="E51" s="8" t="n"/>
      <c r="F51" s="9">
        <f>IF(E51="","",E51/(1+$C$3))</f>
        <v/>
      </c>
      <c r="G51" s="10">
        <f>IF(OR(D51="",E51=""),"",D51/F51)</f>
        <v/>
      </c>
      <c r="H51" s="9">
        <f>IF(OR(D51="",E51=""),"",F51-D51)</f>
        <v/>
      </c>
      <c r="I51" s="11">
        <f>IF(OR(D51="",E51="",D51=0),"",(F51-D51)/D51)</f>
        <v/>
      </c>
      <c r="J51" s="9">
        <f>IF(D51="","",CEILING(D51/$C$4*(1+$C$3),0.5))</f>
        <v/>
      </c>
      <c r="K51" s="12">
        <f>IF(G51="","",IF(G51&gt;$C$4,"Above target","OK"))</f>
        <v/>
      </c>
    </row>
    <row r="52">
      <c r="A52" s="6" t="n">
        <v>46</v>
      </c>
      <c r="B52" s="7" t="n"/>
      <c r="C52" s="7" t="n"/>
      <c r="D52" s="8" t="n"/>
      <c r="E52" s="8" t="n"/>
      <c r="F52" s="9">
        <f>IF(E52="","",E52/(1+$C$3))</f>
        <v/>
      </c>
      <c r="G52" s="10">
        <f>IF(OR(D52="",E52=""),"",D52/F52)</f>
        <v/>
      </c>
      <c r="H52" s="9">
        <f>IF(OR(D52="",E52=""),"",F52-D52)</f>
        <v/>
      </c>
      <c r="I52" s="11">
        <f>IF(OR(D52="",E52="",D52=0),"",(F52-D52)/D52)</f>
        <v/>
      </c>
      <c r="J52" s="9">
        <f>IF(D52="","",CEILING(D52/$C$4*(1+$C$3),0.5))</f>
        <v/>
      </c>
      <c r="K52" s="12">
        <f>IF(G52="","",IF(G52&gt;$C$4,"Above target","OK"))</f>
        <v/>
      </c>
    </row>
    <row r="53">
      <c r="A53" s="6" t="n">
        <v>47</v>
      </c>
      <c r="B53" s="7" t="n"/>
      <c r="C53" s="7" t="n"/>
      <c r="D53" s="8" t="n"/>
      <c r="E53" s="8" t="n"/>
      <c r="F53" s="9">
        <f>IF(E53="","",E53/(1+$C$3))</f>
        <v/>
      </c>
      <c r="G53" s="10">
        <f>IF(OR(D53="",E53=""),"",D53/F53)</f>
        <v/>
      </c>
      <c r="H53" s="9">
        <f>IF(OR(D53="",E53=""),"",F53-D53)</f>
        <v/>
      </c>
      <c r="I53" s="11">
        <f>IF(OR(D53="",E53="",D53=0),"",(F53-D53)/D53)</f>
        <v/>
      </c>
      <c r="J53" s="9">
        <f>IF(D53="","",CEILING(D53/$C$4*(1+$C$3),0.5))</f>
        <v/>
      </c>
      <c r="K53" s="12">
        <f>IF(G53="","",IF(G53&gt;$C$4,"Above target","OK"))</f>
        <v/>
      </c>
    </row>
    <row r="54">
      <c r="A54" s="6" t="n">
        <v>48</v>
      </c>
      <c r="B54" s="7" t="n"/>
      <c r="C54" s="7" t="n"/>
      <c r="D54" s="8" t="n"/>
      <c r="E54" s="8" t="n"/>
      <c r="F54" s="9">
        <f>IF(E54="","",E54/(1+$C$3))</f>
        <v/>
      </c>
      <c r="G54" s="10">
        <f>IF(OR(D54="",E54=""),"",D54/F54)</f>
        <v/>
      </c>
      <c r="H54" s="9">
        <f>IF(OR(D54="",E54=""),"",F54-D54)</f>
        <v/>
      </c>
      <c r="I54" s="11">
        <f>IF(OR(D54="",E54="",D54=0),"",(F54-D54)/D54)</f>
        <v/>
      </c>
      <c r="J54" s="9">
        <f>IF(D54="","",CEILING(D54/$C$4*(1+$C$3),0.5))</f>
        <v/>
      </c>
      <c r="K54" s="12">
        <f>IF(G54="","",IF(G54&gt;$C$4,"Above target","OK"))</f>
        <v/>
      </c>
    </row>
    <row r="55">
      <c r="A55" s="6" t="n">
        <v>49</v>
      </c>
      <c r="B55" s="7" t="n"/>
      <c r="C55" s="7" t="n"/>
      <c r="D55" s="8" t="n"/>
      <c r="E55" s="8" t="n"/>
      <c r="F55" s="9">
        <f>IF(E55="","",E55/(1+$C$3))</f>
        <v/>
      </c>
      <c r="G55" s="10">
        <f>IF(OR(D55="",E55=""),"",D55/F55)</f>
        <v/>
      </c>
      <c r="H55" s="9">
        <f>IF(OR(D55="",E55=""),"",F55-D55)</f>
        <v/>
      </c>
      <c r="I55" s="11">
        <f>IF(OR(D55="",E55="",D55=0),"",(F55-D55)/D55)</f>
        <v/>
      </c>
      <c r="J55" s="9">
        <f>IF(D55="","",CEILING(D55/$C$4*(1+$C$3),0.5))</f>
        <v/>
      </c>
      <c r="K55" s="12">
        <f>IF(G55="","",IF(G55&gt;$C$4,"Above target","OK"))</f>
        <v/>
      </c>
    </row>
    <row r="56">
      <c r="A56" s="6" t="n">
        <v>50</v>
      </c>
      <c r="B56" s="7" t="n"/>
      <c r="C56" s="7" t="n"/>
      <c r="D56" s="8" t="n"/>
      <c r="E56" s="8" t="n"/>
      <c r="F56" s="9">
        <f>IF(E56="","",E56/(1+$C$3))</f>
        <v/>
      </c>
      <c r="G56" s="10">
        <f>IF(OR(D56="",E56=""),"",D56/F56)</f>
        <v/>
      </c>
      <c r="H56" s="9">
        <f>IF(OR(D56="",E56=""),"",F56-D56)</f>
        <v/>
      </c>
      <c r="I56" s="11">
        <f>IF(OR(D56="",E56="",D56=0),"",(F56-D56)/D56)</f>
        <v/>
      </c>
      <c r="J56" s="9">
        <f>IF(D56="","",CEILING(D56/$C$4*(1+$C$3),0.5))</f>
        <v/>
      </c>
      <c r="K56" s="12">
        <f>IF(G56="","",IF(G56&gt;$C$4,"Above target","OK"))</f>
        <v/>
      </c>
    </row>
    <row r="57">
      <c r="A57" s="6" t="n">
        <v>51</v>
      </c>
      <c r="B57" s="7" t="n"/>
      <c r="C57" s="7" t="n"/>
      <c r="D57" s="8" t="n"/>
      <c r="E57" s="8" t="n"/>
      <c r="F57" s="9">
        <f>IF(E57="","",E57/(1+$C$3))</f>
        <v/>
      </c>
      <c r="G57" s="10">
        <f>IF(OR(D57="",E57=""),"",D57/F57)</f>
        <v/>
      </c>
      <c r="H57" s="9">
        <f>IF(OR(D57="",E57=""),"",F57-D57)</f>
        <v/>
      </c>
      <c r="I57" s="11">
        <f>IF(OR(D57="",E57="",D57=0),"",(F57-D57)/D57)</f>
        <v/>
      </c>
      <c r="J57" s="9">
        <f>IF(D57="","",CEILING(D57/$C$4*(1+$C$3),0.5))</f>
        <v/>
      </c>
      <c r="K57" s="12">
        <f>IF(G57="","",IF(G57&gt;$C$4,"Above target","OK"))</f>
        <v/>
      </c>
    </row>
    <row r="58">
      <c r="A58" s="6" t="n">
        <v>52</v>
      </c>
      <c r="B58" s="7" t="n"/>
      <c r="C58" s="7" t="n"/>
      <c r="D58" s="8" t="n"/>
      <c r="E58" s="8" t="n"/>
      <c r="F58" s="9">
        <f>IF(E58="","",E58/(1+$C$3))</f>
        <v/>
      </c>
      <c r="G58" s="10">
        <f>IF(OR(D58="",E58=""),"",D58/F58)</f>
        <v/>
      </c>
      <c r="H58" s="9">
        <f>IF(OR(D58="",E58=""),"",F58-D58)</f>
        <v/>
      </c>
      <c r="I58" s="11">
        <f>IF(OR(D58="",E58="",D58=0),"",(F58-D58)/D58)</f>
        <v/>
      </c>
      <c r="J58" s="9">
        <f>IF(D58="","",CEILING(D58/$C$4*(1+$C$3),0.5))</f>
        <v/>
      </c>
      <c r="K58" s="12">
        <f>IF(G58="","",IF(G58&gt;$C$4,"Above target","OK"))</f>
        <v/>
      </c>
    </row>
    <row r="59">
      <c r="A59" s="6" t="n">
        <v>53</v>
      </c>
      <c r="B59" s="7" t="n"/>
      <c r="C59" s="7" t="n"/>
      <c r="D59" s="8" t="n"/>
      <c r="E59" s="8" t="n"/>
      <c r="F59" s="9">
        <f>IF(E59="","",E59/(1+$C$3))</f>
        <v/>
      </c>
      <c r="G59" s="10">
        <f>IF(OR(D59="",E59=""),"",D59/F59)</f>
        <v/>
      </c>
      <c r="H59" s="9">
        <f>IF(OR(D59="",E59=""),"",F59-D59)</f>
        <v/>
      </c>
      <c r="I59" s="11">
        <f>IF(OR(D59="",E59="",D59=0),"",(F59-D59)/D59)</f>
        <v/>
      </c>
      <c r="J59" s="9">
        <f>IF(D59="","",CEILING(D59/$C$4*(1+$C$3),0.5))</f>
        <v/>
      </c>
      <c r="K59" s="12">
        <f>IF(G59="","",IF(G59&gt;$C$4,"Above target","OK"))</f>
        <v/>
      </c>
    </row>
    <row r="60">
      <c r="A60" s="6" t="n">
        <v>54</v>
      </c>
      <c r="B60" s="7" t="n"/>
      <c r="C60" s="7" t="n"/>
      <c r="D60" s="8" t="n"/>
      <c r="E60" s="8" t="n"/>
      <c r="F60" s="9">
        <f>IF(E60="","",E60/(1+$C$3))</f>
        <v/>
      </c>
      <c r="G60" s="10">
        <f>IF(OR(D60="",E60=""),"",D60/F60)</f>
        <v/>
      </c>
      <c r="H60" s="9">
        <f>IF(OR(D60="",E60=""),"",F60-D60)</f>
        <v/>
      </c>
      <c r="I60" s="11">
        <f>IF(OR(D60="",E60="",D60=0),"",(F60-D60)/D60)</f>
        <v/>
      </c>
      <c r="J60" s="9">
        <f>IF(D60="","",CEILING(D60/$C$4*(1+$C$3),0.5))</f>
        <v/>
      </c>
      <c r="K60" s="12">
        <f>IF(G60="","",IF(G60&gt;$C$4,"Above target","OK"))</f>
        <v/>
      </c>
    </row>
    <row r="61">
      <c r="A61" s="6" t="n">
        <v>55</v>
      </c>
      <c r="B61" s="7" t="n"/>
      <c r="C61" s="7" t="n"/>
      <c r="D61" s="8" t="n"/>
      <c r="E61" s="8" t="n"/>
      <c r="F61" s="9">
        <f>IF(E61="","",E61/(1+$C$3))</f>
        <v/>
      </c>
      <c r="G61" s="10">
        <f>IF(OR(D61="",E61=""),"",D61/F61)</f>
        <v/>
      </c>
      <c r="H61" s="9">
        <f>IF(OR(D61="",E61=""),"",F61-D61)</f>
        <v/>
      </c>
      <c r="I61" s="11">
        <f>IF(OR(D61="",E61="",D61=0),"",(F61-D61)/D61)</f>
        <v/>
      </c>
      <c r="J61" s="9">
        <f>IF(D61="","",CEILING(D61/$C$4*(1+$C$3),0.5))</f>
        <v/>
      </c>
      <c r="K61" s="12">
        <f>IF(G61="","",IF(G61&gt;$C$4,"Above target","OK"))</f>
        <v/>
      </c>
    </row>
    <row r="62">
      <c r="A62" s="6" t="n">
        <v>56</v>
      </c>
      <c r="B62" s="7" t="n"/>
      <c r="C62" s="7" t="n"/>
      <c r="D62" s="8" t="n"/>
      <c r="E62" s="8" t="n"/>
      <c r="F62" s="9">
        <f>IF(E62="","",E62/(1+$C$3))</f>
        <v/>
      </c>
      <c r="G62" s="10">
        <f>IF(OR(D62="",E62=""),"",D62/F62)</f>
        <v/>
      </c>
      <c r="H62" s="9">
        <f>IF(OR(D62="",E62=""),"",F62-D62)</f>
        <v/>
      </c>
      <c r="I62" s="11">
        <f>IF(OR(D62="",E62="",D62=0),"",(F62-D62)/D62)</f>
        <v/>
      </c>
      <c r="J62" s="9">
        <f>IF(D62="","",CEILING(D62/$C$4*(1+$C$3),0.5))</f>
        <v/>
      </c>
      <c r="K62" s="12">
        <f>IF(G62="","",IF(G62&gt;$C$4,"Above target","OK"))</f>
        <v/>
      </c>
    </row>
    <row r="63">
      <c r="A63" s="6" t="n">
        <v>57</v>
      </c>
      <c r="B63" s="7" t="n"/>
      <c r="C63" s="7" t="n"/>
      <c r="D63" s="8" t="n"/>
      <c r="E63" s="8" t="n"/>
      <c r="F63" s="9">
        <f>IF(E63="","",E63/(1+$C$3))</f>
        <v/>
      </c>
      <c r="G63" s="10">
        <f>IF(OR(D63="",E63=""),"",D63/F63)</f>
        <v/>
      </c>
      <c r="H63" s="9">
        <f>IF(OR(D63="",E63=""),"",F63-D63)</f>
        <v/>
      </c>
      <c r="I63" s="11">
        <f>IF(OR(D63="",E63="",D63=0),"",(F63-D63)/D63)</f>
        <v/>
      </c>
      <c r="J63" s="9">
        <f>IF(D63="","",CEILING(D63/$C$4*(1+$C$3),0.5))</f>
        <v/>
      </c>
      <c r="K63" s="12">
        <f>IF(G63="","",IF(G63&gt;$C$4,"Above target","OK"))</f>
        <v/>
      </c>
    </row>
    <row r="64">
      <c r="A64" s="6" t="n">
        <v>58</v>
      </c>
      <c r="B64" s="7" t="n"/>
      <c r="C64" s="7" t="n"/>
      <c r="D64" s="8" t="n"/>
      <c r="E64" s="8" t="n"/>
      <c r="F64" s="9">
        <f>IF(E64="","",E64/(1+$C$3))</f>
        <v/>
      </c>
      <c r="G64" s="10">
        <f>IF(OR(D64="",E64=""),"",D64/F64)</f>
        <v/>
      </c>
      <c r="H64" s="9">
        <f>IF(OR(D64="",E64=""),"",F64-D64)</f>
        <v/>
      </c>
      <c r="I64" s="11">
        <f>IF(OR(D64="",E64="",D64=0),"",(F64-D64)/D64)</f>
        <v/>
      </c>
      <c r="J64" s="9">
        <f>IF(D64="","",CEILING(D64/$C$4*(1+$C$3),0.5))</f>
        <v/>
      </c>
      <c r="K64" s="12">
        <f>IF(G64="","",IF(G64&gt;$C$4,"Above target","OK"))</f>
        <v/>
      </c>
    </row>
    <row r="65">
      <c r="A65" s="6" t="n">
        <v>59</v>
      </c>
      <c r="B65" s="7" t="n"/>
      <c r="C65" s="7" t="n"/>
      <c r="D65" s="8" t="n"/>
      <c r="E65" s="8" t="n"/>
      <c r="F65" s="9">
        <f>IF(E65="","",E65/(1+$C$3))</f>
        <v/>
      </c>
      <c r="G65" s="10">
        <f>IF(OR(D65="",E65=""),"",D65/F65)</f>
        <v/>
      </c>
      <c r="H65" s="9">
        <f>IF(OR(D65="",E65=""),"",F65-D65)</f>
        <v/>
      </c>
      <c r="I65" s="11">
        <f>IF(OR(D65="",E65="",D65=0),"",(F65-D65)/D65)</f>
        <v/>
      </c>
      <c r="J65" s="9">
        <f>IF(D65="","",CEILING(D65/$C$4*(1+$C$3),0.5))</f>
        <v/>
      </c>
      <c r="K65" s="12">
        <f>IF(G65="","",IF(G65&gt;$C$4,"Above target","OK"))</f>
        <v/>
      </c>
    </row>
    <row r="66">
      <c r="A66" s="6" t="n">
        <v>60</v>
      </c>
      <c r="B66" s="7" t="n"/>
      <c r="C66" s="7" t="n"/>
      <c r="D66" s="8" t="n"/>
      <c r="E66" s="8" t="n"/>
      <c r="F66" s="9">
        <f>IF(E66="","",E66/(1+$C$3))</f>
        <v/>
      </c>
      <c r="G66" s="10">
        <f>IF(OR(D66="",E66=""),"",D66/F66)</f>
        <v/>
      </c>
      <c r="H66" s="9">
        <f>IF(OR(D66="",E66=""),"",F66-D66)</f>
        <v/>
      </c>
      <c r="I66" s="11">
        <f>IF(OR(D66="",E66="",D66=0),"",(F66-D66)/D66)</f>
        <v/>
      </c>
      <c r="J66" s="9">
        <f>IF(D66="","",CEILING(D66/$C$4*(1+$C$3),0.5))</f>
        <v/>
      </c>
      <c r="K66" s="12">
        <f>IF(G66="","",IF(G66&gt;$C$4,"Above target","OK"))</f>
        <v/>
      </c>
    </row>
    <row r="67">
      <c r="A67" s="6" t="n">
        <v>61</v>
      </c>
      <c r="B67" s="7" t="n"/>
      <c r="C67" s="7" t="n"/>
      <c r="D67" s="8" t="n"/>
      <c r="E67" s="8" t="n"/>
      <c r="F67" s="9">
        <f>IF(E67="","",E67/(1+$C$3))</f>
        <v/>
      </c>
      <c r="G67" s="10">
        <f>IF(OR(D67="",E67=""),"",D67/F67)</f>
        <v/>
      </c>
      <c r="H67" s="9">
        <f>IF(OR(D67="",E67=""),"",F67-D67)</f>
        <v/>
      </c>
      <c r="I67" s="11">
        <f>IF(OR(D67="",E67="",D67=0),"",(F67-D67)/D67)</f>
        <v/>
      </c>
      <c r="J67" s="9">
        <f>IF(D67="","",CEILING(D67/$C$4*(1+$C$3),0.5))</f>
        <v/>
      </c>
      <c r="K67" s="12">
        <f>IF(G67="","",IF(G67&gt;$C$4,"Above target","OK"))</f>
        <v/>
      </c>
    </row>
    <row r="68">
      <c r="A68" s="6" t="n">
        <v>62</v>
      </c>
      <c r="B68" s="7" t="n"/>
      <c r="C68" s="7" t="n"/>
      <c r="D68" s="8" t="n"/>
      <c r="E68" s="8" t="n"/>
      <c r="F68" s="9">
        <f>IF(E68="","",E68/(1+$C$3))</f>
        <v/>
      </c>
      <c r="G68" s="10">
        <f>IF(OR(D68="",E68=""),"",D68/F68)</f>
        <v/>
      </c>
      <c r="H68" s="9">
        <f>IF(OR(D68="",E68=""),"",F68-D68)</f>
        <v/>
      </c>
      <c r="I68" s="11">
        <f>IF(OR(D68="",E68="",D68=0),"",(F68-D68)/D68)</f>
        <v/>
      </c>
      <c r="J68" s="9">
        <f>IF(D68="","",CEILING(D68/$C$4*(1+$C$3),0.5))</f>
        <v/>
      </c>
      <c r="K68" s="12">
        <f>IF(G68="","",IF(G68&gt;$C$4,"Above target","OK"))</f>
        <v/>
      </c>
    </row>
    <row r="69">
      <c r="A69" s="6" t="n">
        <v>63</v>
      </c>
      <c r="B69" s="7" t="n"/>
      <c r="C69" s="7" t="n"/>
      <c r="D69" s="8" t="n"/>
      <c r="E69" s="8" t="n"/>
      <c r="F69" s="9">
        <f>IF(E69="","",E69/(1+$C$3))</f>
        <v/>
      </c>
      <c r="G69" s="10">
        <f>IF(OR(D69="",E69=""),"",D69/F69)</f>
        <v/>
      </c>
      <c r="H69" s="9">
        <f>IF(OR(D69="",E69=""),"",F69-D69)</f>
        <v/>
      </c>
      <c r="I69" s="11">
        <f>IF(OR(D69="",E69="",D69=0),"",(F69-D69)/D69)</f>
        <v/>
      </c>
      <c r="J69" s="9">
        <f>IF(D69="","",CEILING(D69/$C$4*(1+$C$3),0.5))</f>
        <v/>
      </c>
      <c r="K69" s="12">
        <f>IF(G69="","",IF(G69&gt;$C$4,"Above target","OK"))</f>
        <v/>
      </c>
    </row>
    <row r="70">
      <c r="A70" s="6" t="n">
        <v>64</v>
      </c>
      <c r="B70" s="7" t="n"/>
      <c r="C70" s="7" t="n"/>
      <c r="D70" s="8" t="n"/>
      <c r="E70" s="8" t="n"/>
      <c r="F70" s="9">
        <f>IF(E70="","",E70/(1+$C$3))</f>
        <v/>
      </c>
      <c r="G70" s="10">
        <f>IF(OR(D70="",E70=""),"",D70/F70)</f>
        <v/>
      </c>
      <c r="H70" s="9">
        <f>IF(OR(D70="",E70=""),"",F70-D70)</f>
        <v/>
      </c>
      <c r="I70" s="11">
        <f>IF(OR(D70="",E70="",D70=0),"",(F70-D70)/D70)</f>
        <v/>
      </c>
      <c r="J70" s="9">
        <f>IF(D70="","",CEILING(D70/$C$4*(1+$C$3),0.5))</f>
        <v/>
      </c>
      <c r="K70" s="12">
        <f>IF(G70="","",IF(G70&gt;$C$4,"Above target","OK"))</f>
        <v/>
      </c>
    </row>
    <row r="71">
      <c r="A71" s="6" t="n">
        <v>65</v>
      </c>
      <c r="B71" s="7" t="n"/>
      <c r="C71" s="7" t="n"/>
      <c r="D71" s="8" t="n"/>
      <c r="E71" s="8" t="n"/>
      <c r="F71" s="9">
        <f>IF(E71="","",E71/(1+$C$3))</f>
        <v/>
      </c>
      <c r="G71" s="10">
        <f>IF(OR(D71="",E71=""),"",D71/F71)</f>
        <v/>
      </c>
      <c r="H71" s="9">
        <f>IF(OR(D71="",E71=""),"",F71-D71)</f>
        <v/>
      </c>
      <c r="I71" s="11">
        <f>IF(OR(D71="",E71="",D71=0),"",(F71-D71)/D71)</f>
        <v/>
      </c>
      <c r="J71" s="9">
        <f>IF(D71="","",CEILING(D71/$C$4*(1+$C$3),0.5))</f>
        <v/>
      </c>
      <c r="K71" s="12">
        <f>IF(G71="","",IF(G71&gt;$C$4,"Above target","OK"))</f>
        <v/>
      </c>
    </row>
    <row r="72">
      <c r="A72" s="6" t="n">
        <v>66</v>
      </c>
      <c r="B72" s="7" t="n"/>
      <c r="C72" s="7" t="n"/>
      <c r="D72" s="8" t="n"/>
      <c r="E72" s="8" t="n"/>
      <c r="F72" s="9">
        <f>IF(E72="","",E72/(1+$C$3))</f>
        <v/>
      </c>
      <c r="G72" s="10">
        <f>IF(OR(D72="",E72=""),"",D72/F72)</f>
        <v/>
      </c>
      <c r="H72" s="9">
        <f>IF(OR(D72="",E72=""),"",F72-D72)</f>
        <v/>
      </c>
      <c r="I72" s="11">
        <f>IF(OR(D72="",E72="",D72=0),"",(F72-D72)/D72)</f>
        <v/>
      </c>
      <c r="J72" s="9">
        <f>IF(D72="","",CEILING(D72/$C$4*(1+$C$3),0.5))</f>
        <v/>
      </c>
      <c r="K72" s="12">
        <f>IF(G72="","",IF(G72&gt;$C$4,"Above target","OK"))</f>
        <v/>
      </c>
    </row>
    <row r="73">
      <c r="A73" s="6" t="n">
        <v>67</v>
      </c>
      <c r="B73" s="7" t="n"/>
      <c r="C73" s="7" t="n"/>
      <c r="D73" s="8" t="n"/>
      <c r="E73" s="8" t="n"/>
      <c r="F73" s="9">
        <f>IF(E73="","",E73/(1+$C$3))</f>
        <v/>
      </c>
      <c r="G73" s="10">
        <f>IF(OR(D73="",E73=""),"",D73/F73)</f>
        <v/>
      </c>
      <c r="H73" s="9">
        <f>IF(OR(D73="",E73=""),"",F73-D73)</f>
        <v/>
      </c>
      <c r="I73" s="11">
        <f>IF(OR(D73="",E73="",D73=0),"",(F73-D73)/D73)</f>
        <v/>
      </c>
      <c r="J73" s="9">
        <f>IF(D73="","",CEILING(D73/$C$4*(1+$C$3),0.5))</f>
        <v/>
      </c>
      <c r="K73" s="12">
        <f>IF(G73="","",IF(G73&gt;$C$4,"Above target","OK"))</f>
        <v/>
      </c>
    </row>
    <row r="74">
      <c r="A74" s="6" t="n">
        <v>68</v>
      </c>
      <c r="B74" s="7" t="n"/>
      <c r="C74" s="7" t="n"/>
      <c r="D74" s="8" t="n"/>
      <c r="E74" s="8" t="n"/>
      <c r="F74" s="9">
        <f>IF(E74="","",E74/(1+$C$3))</f>
        <v/>
      </c>
      <c r="G74" s="10">
        <f>IF(OR(D74="",E74=""),"",D74/F74)</f>
        <v/>
      </c>
      <c r="H74" s="9">
        <f>IF(OR(D74="",E74=""),"",F74-D74)</f>
        <v/>
      </c>
      <c r="I74" s="11">
        <f>IF(OR(D74="",E74="",D74=0),"",(F74-D74)/D74)</f>
        <v/>
      </c>
      <c r="J74" s="9">
        <f>IF(D74="","",CEILING(D74/$C$4*(1+$C$3),0.5))</f>
        <v/>
      </c>
      <c r="K74" s="12">
        <f>IF(G74="","",IF(G74&gt;$C$4,"Above target","OK"))</f>
        <v/>
      </c>
    </row>
    <row r="75">
      <c r="A75" s="6" t="n">
        <v>69</v>
      </c>
      <c r="B75" s="7" t="n"/>
      <c r="C75" s="7" t="n"/>
      <c r="D75" s="8" t="n"/>
      <c r="E75" s="8" t="n"/>
      <c r="F75" s="9">
        <f>IF(E75="","",E75/(1+$C$3))</f>
        <v/>
      </c>
      <c r="G75" s="10">
        <f>IF(OR(D75="",E75=""),"",D75/F75)</f>
        <v/>
      </c>
      <c r="H75" s="9">
        <f>IF(OR(D75="",E75=""),"",F75-D75)</f>
        <v/>
      </c>
      <c r="I75" s="11">
        <f>IF(OR(D75="",E75="",D75=0),"",(F75-D75)/D75)</f>
        <v/>
      </c>
      <c r="J75" s="9">
        <f>IF(D75="","",CEILING(D75/$C$4*(1+$C$3),0.5))</f>
        <v/>
      </c>
      <c r="K75" s="12">
        <f>IF(G75="","",IF(G75&gt;$C$4,"Above target","OK"))</f>
        <v/>
      </c>
    </row>
    <row r="76">
      <c r="A76" s="6" t="n">
        <v>70</v>
      </c>
      <c r="B76" s="7" t="n"/>
      <c r="C76" s="7" t="n"/>
      <c r="D76" s="8" t="n"/>
      <c r="E76" s="8" t="n"/>
      <c r="F76" s="9">
        <f>IF(E76="","",E76/(1+$C$3))</f>
        <v/>
      </c>
      <c r="G76" s="10">
        <f>IF(OR(D76="",E76=""),"",D76/F76)</f>
        <v/>
      </c>
      <c r="H76" s="9">
        <f>IF(OR(D76="",E76=""),"",F76-D76)</f>
        <v/>
      </c>
      <c r="I76" s="11">
        <f>IF(OR(D76="",E76="",D76=0),"",(F76-D76)/D76)</f>
        <v/>
      </c>
      <c r="J76" s="9">
        <f>IF(D76="","",CEILING(D76/$C$4*(1+$C$3),0.5))</f>
        <v/>
      </c>
      <c r="K76" s="12">
        <f>IF(G76="","",IF(G76&gt;$C$4,"Above target","OK"))</f>
        <v/>
      </c>
    </row>
    <row r="77">
      <c r="A77" s="6" t="n">
        <v>71</v>
      </c>
      <c r="B77" s="7" t="n"/>
      <c r="C77" s="7" t="n"/>
      <c r="D77" s="8" t="n"/>
      <c r="E77" s="8" t="n"/>
      <c r="F77" s="9">
        <f>IF(E77="","",E77/(1+$C$3))</f>
        <v/>
      </c>
      <c r="G77" s="10">
        <f>IF(OR(D77="",E77=""),"",D77/F77)</f>
        <v/>
      </c>
      <c r="H77" s="9">
        <f>IF(OR(D77="",E77=""),"",F77-D77)</f>
        <v/>
      </c>
      <c r="I77" s="11">
        <f>IF(OR(D77="",E77="",D77=0),"",(F77-D77)/D77)</f>
        <v/>
      </c>
      <c r="J77" s="9">
        <f>IF(D77="","",CEILING(D77/$C$4*(1+$C$3),0.5))</f>
        <v/>
      </c>
      <c r="K77" s="12">
        <f>IF(G77="","",IF(G77&gt;$C$4,"Above target","OK"))</f>
        <v/>
      </c>
    </row>
    <row r="78">
      <c r="A78" s="6" t="n">
        <v>72</v>
      </c>
      <c r="B78" s="7" t="n"/>
      <c r="C78" s="7" t="n"/>
      <c r="D78" s="8" t="n"/>
      <c r="E78" s="8" t="n"/>
      <c r="F78" s="9">
        <f>IF(E78="","",E78/(1+$C$3))</f>
        <v/>
      </c>
      <c r="G78" s="10">
        <f>IF(OR(D78="",E78=""),"",D78/F78)</f>
        <v/>
      </c>
      <c r="H78" s="9">
        <f>IF(OR(D78="",E78=""),"",F78-D78)</f>
        <v/>
      </c>
      <c r="I78" s="11">
        <f>IF(OR(D78="",E78="",D78=0),"",(F78-D78)/D78)</f>
        <v/>
      </c>
      <c r="J78" s="9">
        <f>IF(D78="","",CEILING(D78/$C$4*(1+$C$3),0.5))</f>
        <v/>
      </c>
      <c r="K78" s="12">
        <f>IF(G78="","",IF(G78&gt;$C$4,"Above target","OK"))</f>
        <v/>
      </c>
    </row>
    <row r="79">
      <c r="A79" s="6" t="n">
        <v>73</v>
      </c>
      <c r="B79" s="7" t="n"/>
      <c r="C79" s="7" t="n"/>
      <c r="D79" s="8" t="n"/>
      <c r="E79" s="8" t="n"/>
      <c r="F79" s="9">
        <f>IF(E79="","",E79/(1+$C$3))</f>
        <v/>
      </c>
      <c r="G79" s="10">
        <f>IF(OR(D79="",E79=""),"",D79/F79)</f>
        <v/>
      </c>
      <c r="H79" s="9">
        <f>IF(OR(D79="",E79=""),"",F79-D79)</f>
        <v/>
      </c>
      <c r="I79" s="11">
        <f>IF(OR(D79="",E79="",D79=0),"",(F79-D79)/D79)</f>
        <v/>
      </c>
      <c r="J79" s="9">
        <f>IF(D79="","",CEILING(D79/$C$4*(1+$C$3),0.5))</f>
        <v/>
      </c>
      <c r="K79" s="12">
        <f>IF(G79="","",IF(G79&gt;$C$4,"Above target","OK"))</f>
        <v/>
      </c>
    </row>
    <row r="80">
      <c r="A80" s="6" t="n">
        <v>74</v>
      </c>
      <c r="B80" s="7" t="n"/>
      <c r="C80" s="7" t="n"/>
      <c r="D80" s="8" t="n"/>
      <c r="E80" s="8" t="n"/>
      <c r="F80" s="9">
        <f>IF(E80="","",E80/(1+$C$3))</f>
        <v/>
      </c>
      <c r="G80" s="10">
        <f>IF(OR(D80="",E80=""),"",D80/F80)</f>
        <v/>
      </c>
      <c r="H80" s="9">
        <f>IF(OR(D80="",E80=""),"",F80-D80)</f>
        <v/>
      </c>
      <c r="I80" s="11">
        <f>IF(OR(D80="",E80="",D80=0),"",(F80-D80)/D80)</f>
        <v/>
      </c>
      <c r="J80" s="9">
        <f>IF(D80="","",CEILING(D80/$C$4*(1+$C$3),0.5))</f>
        <v/>
      </c>
      <c r="K80" s="12">
        <f>IF(G80="","",IF(G80&gt;$C$4,"Above target","OK"))</f>
        <v/>
      </c>
    </row>
    <row r="81">
      <c r="A81" s="6" t="n">
        <v>75</v>
      </c>
      <c r="B81" s="7" t="n"/>
      <c r="C81" s="7" t="n"/>
      <c r="D81" s="8" t="n"/>
      <c r="E81" s="8" t="n"/>
      <c r="F81" s="9">
        <f>IF(E81="","",E81/(1+$C$3))</f>
        <v/>
      </c>
      <c r="G81" s="10">
        <f>IF(OR(D81="",E81=""),"",D81/F81)</f>
        <v/>
      </c>
      <c r="H81" s="9">
        <f>IF(OR(D81="",E81=""),"",F81-D81)</f>
        <v/>
      </c>
      <c r="I81" s="11">
        <f>IF(OR(D81="",E81="",D81=0),"",(F81-D81)/D81)</f>
        <v/>
      </c>
      <c r="J81" s="9">
        <f>IF(D81="","",CEILING(D81/$C$4*(1+$C$3),0.5))</f>
        <v/>
      </c>
      <c r="K81" s="12">
        <f>IF(G81="","",IF(G81&gt;$C$4,"Above target","OK"))</f>
        <v/>
      </c>
    </row>
    <row r="82">
      <c r="A82" s="6" t="n">
        <v>76</v>
      </c>
      <c r="B82" s="7" t="n"/>
      <c r="C82" s="7" t="n"/>
      <c r="D82" s="8" t="n"/>
      <c r="E82" s="8" t="n"/>
      <c r="F82" s="9">
        <f>IF(E82="","",E82/(1+$C$3))</f>
        <v/>
      </c>
      <c r="G82" s="10">
        <f>IF(OR(D82="",E82=""),"",D82/F82)</f>
        <v/>
      </c>
      <c r="H82" s="9">
        <f>IF(OR(D82="",E82=""),"",F82-D82)</f>
        <v/>
      </c>
      <c r="I82" s="11">
        <f>IF(OR(D82="",E82="",D82=0),"",(F82-D82)/D82)</f>
        <v/>
      </c>
      <c r="J82" s="9">
        <f>IF(D82="","",CEILING(D82/$C$4*(1+$C$3),0.5))</f>
        <v/>
      </c>
      <c r="K82" s="12">
        <f>IF(G82="","",IF(G82&gt;$C$4,"Above target","OK"))</f>
        <v/>
      </c>
    </row>
    <row r="83">
      <c r="A83" s="6" t="n">
        <v>77</v>
      </c>
      <c r="B83" s="7" t="n"/>
      <c r="C83" s="7" t="n"/>
      <c r="D83" s="8" t="n"/>
      <c r="E83" s="8" t="n"/>
      <c r="F83" s="9">
        <f>IF(E83="","",E83/(1+$C$3))</f>
        <v/>
      </c>
      <c r="G83" s="10">
        <f>IF(OR(D83="",E83=""),"",D83/F83)</f>
        <v/>
      </c>
      <c r="H83" s="9">
        <f>IF(OR(D83="",E83=""),"",F83-D83)</f>
        <v/>
      </c>
      <c r="I83" s="11">
        <f>IF(OR(D83="",E83="",D83=0),"",(F83-D83)/D83)</f>
        <v/>
      </c>
      <c r="J83" s="9">
        <f>IF(D83="","",CEILING(D83/$C$4*(1+$C$3),0.5))</f>
        <v/>
      </c>
      <c r="K83" s="12">
        <f>IF(G83="","",IF(G83&gt;$C$4,"Above target","OK"))</f>
        <v/>
      </c>
    </row>
    <row r="84">
      <c r="A84" s="6" t="n">
        <v>78</v>
      </c>
      <c r="B84" s="7" t="n"/>
      <c r="C84" s="7" t="n"/>
      <c r="D84" s="8" t="n"/>
      <c r="E84" s="8" t="n"/>
      <c r="F84" s="9">
        <f>IF(E84="","",E84/(1+$C$3))</f>
        <v/>
      </c>
      <c r="G84" s="10">
        <f>IF(OR(D84="",E84=""),"",D84/F84)</f>
        <v/>
      </c>
      <c r="H84" s="9">
        <f>IF(OR(D84="",E84=""),"",F84-D84)</f>
        <v/>
      </c>
      <c r="I84" s="11">
        <f>IF(OR(D84="",E84="",D84=0),"",(F84-D84)/D84)</f>
        <v/>
      </c>
      <c r="J84" s="9">
        <f>IF(D84="","",CEILING(D84/$C$4*(1+$C$3),0.5))</f>
        <v/>
      </c>
      <c r="K84" s="12">
        <f>IF(G84="","",IF(G84&gt;$C$4,"Above target","OK"))</f>
        <v/>
      </c>
    </row>
    <row r="85">
      <c r="A85" s="6" t="n">
        <v>79</v>
      </c>
      <c r="B85" s="7" t="n"/>
      <c r="C85" s="7" t="n"/>
      <c r="D85" s="8" t="n"/>
      <c r="E85" s="8" t="n"/>
      <c r="F85" s="9">
        <f>IF(E85="","",E85/(1+$C$3))</f>
        <v/>
      </c>
      <c r="G85" s="10">
        <f>IF(OR(D85="",E85=""),"",D85/F85)</f>
        <v/>
      </c>
      <c r="H85" s="9">
        <f>IF(OR(D85="",E85=""),"",F85-D85)</f>
        <v/>
      </c>
      <c r="I85" s="11">
        <f>IF(OR(D85="",E85="",D85=0),"",(F85-D85)/D85)</f>
        <v/>
      </c>
      <c r="J85" s="9">
        <f>IF(D85="","",CEILING(D85/$C$4*(1+$C$3),0.5))</f>
        <v/>
      </c>
      <c r="K85" s="12">
        <f>IF(G85="","",IF(G85&gt;$C$4,"Above target","OK"))</f>
        <v/>
      </c>
    </row>
    <row r="86">
      <c r="A86" s="6" t="n">
        <v>80</v>
      </c>
      <c r="B86" s="7" t="n"/>
      <c r="C86" s="7" t="n"/>
      <c r="D86" s="8" t="n"/>
      <c r="E86" s="8" t="n"/>
      <c r="F86" s="9">
        <f>IF(E86="","",E86/(1+$C$3))</f>
        <v/>
      </c>
      <c r="G86" s="10">
        <f>IF(OR(D86="",E86=""),"",D86/F86)</f>
        <v/>
      </c>
      <c r="H86" s="9">
        <f>IF(OR(D86="",E86=""),"",F86-D86)</f>
        <v/>
      </c>
      <c r="I86" s="11">
        <f>IF(OR(D86="",E86="",D86=0),"",(F86-D86)/D86)</f>
        <v/>
      </c>
      <c r="J86" s="9">
        <f>IF(D86="","",CEILING(D86/$C$4*(1+$C$3),0.5))</f>
        <v/>
      </c>
      <c r="K86" s="12">
        <f>IF(G86="","",IF(G86&gt;$C$4,"Above target","OK"))</f>
        <v/>
      </c>
    </row>
    <row r="87">
      <c r="A87" s="6" t="n">
        <v>81</v>
      </c>
      <c r="B87" s="7" t="n"/>
      <c r="C87" s="7" t="n"/>
      <c r="D87" s="8" t="n"/>
      <c r="E87" s="8" t="n"/>
      <c r="F87" s="9">
        <f>IF(E87="","",E87/(1+$C$3))</f>
        <v/>
      </c>
      <c r="G87" s="10">
        <f>IF(OR(D87="",E87=""),"",D87/F87)</f>
        <v/>
      </c>
      <c r="H87" s="9">
        <f>IF(OR(D87="",E87=""),"",F87-D87)</f>
        <v/>
      </c>
      <c r="I87" s="11">
        <f>IF(OR(D87="",E87="",D87=0),"",(F87-D87)/D87)</f>
        <v/>
      </c>
      <c r="J87" s="9">
        <f>IF(D87="","",CEILING(D87/$C$4*(1+$C$3),0.5))</f>
        <v/>
      </c>
      <c r="K87" s="12">
        <f>IF(G87="","",IF(G87&gt;$C$4,"Above target","OK"))</f>
        <v/>
      </c>
    </row>
    <row r="88">
      <c r="A88" s="6" t="n">
        <v>82</v>
      </c>
      <c r="B88" s="7" t="n"/>
      <c r="C88" s="7" t="n"/>
      <c r="D88" s="8" t="n"/>
      <c r="E88" s="8" t="n"/>
      <c r="F88" s="9">
        <f>IF(E88="","",E88/(1+$C$3))</f>
        <v/>
      </c>
      <c r="G88" s="10">
        <f>IF(OR(D88="",E88=""),"",D88/F88)</f>
        <v/>
      </c>
      <c r="H88" s="9">
        <f>IF(OR(D88="",E88=""),"",F88-D88)</f>
        <v/>
      </c>
      <c r="I88" s="11">
        <f>IF(OR(D88="",E88="",D88=0),"",(F88-D88)/D88)</f>
        <v/>
      </c>
      <c r="J88" s="9">
        <f>IF(D88="","",CEILING(D88/$C$4*(1+$C$3),0.5))</f>
        <v/>
      </c>
      <c r="K88" s="12">
        <f>IF(G88="","",IF(G88&gt;$C$4,"Above target","OK"))</f>
        <v/>
      </c>
    </row>
    <row r="89">
      <c r="A89" s="6" t="n">
        <v>83</v>
      </c>
      <c r="B89" s="7" t="n"/>
      <c r="C89" s="7" t="n"/>
      <c r="D89" s="8" t="n"/>
      <c r="E89" s="8" t="n"/>
      <c r="F89" s="9">
        <f>IF(E89="","",E89/(1+$C$3))</f>
        <v/>
      </c>
      <c r="G89" s="10">
        <f>IF(OR(D89="",E89=""),"",D89/F89)</f>
        <v/>
      </c>
      <c r="H89" s="9">
        <f>IF(OR(D89="",E89=""),"",F89-D89)</f>
        <v/>
      </c>
      <c r="I89" s="11">
        <f>IF(OR(D89="",E89="",D89=0),"",(F89-D89)/D89)</f>
        <v/>
      </c>
      <c r="J89" s="9">
        <f>IF(D89="","",CEILING(D89/$C$4*(1+$C$3),0.5))</f>
        <v/>
      </c>
      <c r="K89" s="12">
        <f>IF(G89="","",IF(G89&gt;$C$4,"Above target","OK"))</f>
        <v/>
      </c>
    </row>
    <row r="90">
      <c r="A90" s="6" t="n">
        <v>84</v>
      </c>
      <c r="B90" s="7" t="n"/>
      <c r="C90" s="7" t="n"/>
      <c r="D90" s="8" t="n"/>
      <c r="E90" s="8" t="n"/>
      <c r="F90" s="9">
        <f>IF(E90="","",E90/(1+$C$3))</f>
        <v/>
      </c>
      <c r="G90" s="10">
        <f>IF(OR(D90="",E90=""),"",D90/F90)</f>
        <v/>
      </c>
      <c r="H90" s="9">
        <f>IF(OR(D90="",E90=""),"",F90-D90)</f>
        <v/>
      </c>
      <c r="I90" s="11">
        <f>IF(OR(D90="",E90="",D90=0),"",(F90-D90)/D90)</f>
        <v/>
      </c>
      <c r="J90" s="9">
        <f>IF(D90="","",CEILING(D90/$C$4*(1+$C$3),0.5))</f>
        <v/>
      </c>
      <c r="K90" s="12">
        <f>IF(G90="","",IF(G90&gt;$C$4,"Above target","OK"))</f>
        <v/>
      </c>
    </row>
    <row r="91">
      <c r="A91" s="6" t="n">
        <v>85</v>
      </c>
      <c r="B91" s="7" t="n"/>
      <c r="C91" s="7" t="n"/>
      <c r="D91" s="8" t="n"/>
      <c r="E91" s="8" t="n"/>
      <c r="F91" s="9">
        <f>IF(E91="","",E91/(1+$C$3))</f>
        <v/>
      </c>
      <c r="G91" s="10">
        <f>IF(OR(D91="",E91=""),"",D91/F91)</f>
        <v/>
      </c>
      <c r="H91" s="9">
        <f>IF(OR(D91="",E91=""),"",F91-D91)</f>
        <v/>
      </c>
      <c r="I91" s="11">
        <f>IF(OR(D91="",E91="",D91=0),"",(F91-D91)/D91)</f>
        <v/>
      </c>
      <c r="J91" s="9">
        <f>IF(D91="","",CEILING(D91/$C$4*(1+$C$3),0.5))</f>
        <v/>
      </c>
      <c r="K91" s="12">
        <f>IF(G91="","",IF(G91&gt;$C$4,"Above target","OK"))</f>
        <v/>
      </c>
    </row>
    <row r="92">
      <c r="A92" s="6" t="n">
        <v>86</v>
      </c>
      <c r="B92" s="7" t="n"/>
      <c r="C92" s="7" t="n"/>
      <c r="D92" s="8" t="n"/>
      <c r="E92" s="8" t="n"/>
      <c r="F92" s="9">
        <f>IF(E92="","",E92/(1+$C$3))</f>
        <v/>
      </c>
      <c r="G92" s="10">
        <f>IF(OR(D92="",E92=""),"",D92/F92)</f>
        <v/>
      </c>
      <c r="H92" s="9">
        <f>IF(OR(D92="",E92=""),"",F92-D92)</f>
        <v/>
      </c>
      <c r="I92" s="11">
        <f>IF(OR(D92="",E92="",D92=0),"",(F92-D92)/D92)</f>
        <v/>
      </c>
      <c r="J92" s="9">
        <f>IF(D92="","",CEILING(D92/$C$4*(1+$C$3),0.5))</f>
        <v/>
      </c>
      <c r="K92" s="12">
        <f>IF(G92="","",IF(G92&gt;$C$4,"Above target","OK"))</f>
        <v/>
      </c>
    </row>
    <row r="93">
      <c r="A93" s="6" t="n">
        <v>87</v>
      </c>
      <c r="B93" s="7" t="n"/>
      <c r="C93" s="7" t="n"/>
      <c r="D93" s="8" t="n"/>
      <c r="E93" s="8" t="n"/>
      <c r="F93" s="9">
        <f>IF(E93="","",E93/(1+$C$3))</f>
        <v/>
      </c>
      <c r="G93" s="10">
        <f>IF(OR(D93="",E93=""),"",D93/F93)</f>
        <v/>
      </c>
      <c r="H93" s="9">
        <f>IF(OR(D93="",E93=""),"",F93-D93)</f>
        <v/>
      </c>
      <c r="I93" s="11">
        <f>IF(OR(D93="",E93="",D93=0),"",(F93-D93)/D93)</f>
        <v/>
      </c>
      <c r="J93" s="9">
        <f>IF(D93="","",CEILING(D93/$C$4*(1+$C$3),0.5))</f>
        <v/>
      </c>
      <c r="K93" s="12">
        <f>IF(G93="","",IF(G93&gt;$C$4,"Above target","OK"))</f>
        <v/>
      </c>
    </row>
    <row r="94">
      <c r="A94" s="6" t="n">
        <v>88</v>
      </c>
      <c r="B94" s="7" t="n"/>
      <c r="C94" s="7" t="n"/>
      <c r="D94" s="8" t="n"/>
      <c r="E94" s="8" t="n"/>
      <c r="F94" s="9">
        <f>IF(E94="","",E94/(1+$C$3))</f>
        <v/>
      </c>
      <c r="G94" s="10">
        <f>IF(OR(D94="",E94=""),"",D94/F94)</f>
        <v/>
      </c>
      <c r="H94" s="9">
        <f>IF(OR(D94="",E94=""),"",F94-D94)</f>
        <v/>
      </c>
      <c r="I94" s="11">
        <f>IF(OR(D94="",E94="",D94=0),"",(F94-D94)/D94)</f>
        <v/>
      </c>
      <c r="J94" s="9">
        <f>IF(D94="","",CEILING(D94/$C$4*(1+$C$3),0.5))</f>
        <v/>
      </c>
      <c r="K94" s="12">
        <f>IF(G94="","",IF(G94&gt;$C$4,"Above target","OK"))</f>
        <v/>
      </c>
    </row>
    <row r="95">
      <c r="A95" s="6" t="n">
        <v>89</v>
      </c>
      <c r="B95" s="7" t="n"/>
      <c r="C95" s="7" t="n"/>
      <c r="D95" s="8" t="n"/>
      <c r="E95" s="8" t="n"/>
      <c r="F95" s="9">
        <f>IF(E95="","",E95/(1+$C$3))</f>
        <v/>
      </c>
      <c r="G95" s="10">
        <f>IF(OR(D95="",E95=""),"",D95/F95)</f>
        <v/>
      </c>
      <c r="H95" s="9">
        <f>IF(OR(D95="",E95=""),"",F95-D95)</f>
        <v/>
      </c>
      <c r="I95" s="11">
        <f>IF(OR(D95="",E95="",D95=0),"",(F95-D95)/D95)</f>
        <v/>
      </c>
      <c r="J95" s="9">
        <f>IF(D95="","",CEILING(D95/$C$4*(1+$C$3),0.5))</f>
        <v/>
      </c>
      <c r="K95" s="12">
        <f>IF(G95="","",IF(G95&gt;$C$4,"Above target","OK"))</f>
        <v/>
      </c>
    </row>
    <row r="96">
      <c r="A96" s="6" t="n">
        <v>90</v>
      </c>
      <c r="B96" s="7" t="n"/>
      <c r="C96" s="7" t="n"/>
      <c r="D96" s="8" t="n"/>
      <c r="E96" s="8" t="n"/>
      <c r="F96" s="9">
        <f>IF(E96="","",E96/(1+$C$3))</f>
        <v/>
      </c>
      <c r="G96" s="10">
        <f>IF(OR(D96="",E96=""),"",D96/F96)</f>
        <v/>
      </c>
      <c r="H96" s="9">
        <f>IF(OR(D96="",E96=""),"",F96-D96)</f>
        <v/>
      </c>
      <c r="I96" s="11">
        <f>IF(OR(D96="",E96="",D96=0),"",(F96-D96)/D96)</f>
        <v/>
      </c>
      <c r="J96" s="9">
        <f>IF(D96="","",CEILING(D96/$C$4*(1+$C$3),0.5))</f>
        <v/>
      </c>
      <c r="K96" s="12">
        <f>IF(G96="","",IF(G96&gt;$C$4,"Above target","OK"))</f>
        <v/>
      </c>
    </row>
    <row r="97">
      <c r="A97" s="6" t="n">
        <v>91</v>
      </c>
      <c r="B97" s="7" t="n"/>
      <c r="C97" s="7" t="n"/>
      <c r="D97" s="8" t="n"/>
      <c r="E97" s="8" t="n"/>
      <c r="F97" s="9">
        <f>IF(E97="","",E97/(1+$C$3))</f>
        <v/>
      </c>
      <c r="G97" s="10">
        <f>IF(OR(D97="",E97=""),"",D97/F97)</f>
        <v/>
      </c>
      <c r="H97" s="9">
        <f>IF(OR(D97="",E97=""),"",F97-D97)</f>
        <v/>
      </c>
      <c r="I97" s="11">
        <f>IF(OR(D97="",E97="",D97=0),"",(F97-D97)/D97)</f>
        <v/>
      </c>
      <c r="J97" s="9">
        <f>IF(D97="","",CEILING(D97/$C$4*(1+$C$3),0.5))</f>
        <v/>
      </c>
      <c r="K97" s="12">
        <f>IF(G97="","",IF(G97&gt;$C$4,"Above target","OK"))</f>
        <v/>
      </c>
    </row>
    <row r="98">
      <c r="A98" s="6" t="n">
        <v>92</v>
      </c>
      <c r="B98" s="7" t="n"/>
      <c r="C98" s="7" t="n"/>
      <c r="D98" s="8" t="n"/>
      <c r="E98" s="8" t="n"/>
      <c r="F98" s="9">
        <f>IF(E98="","",E98/(1+$C$3))</f>
        <v/>
      </c>
      <c r="G98" s="10">
        <f>IF(OR(D98="",E98=""),"",D98/F98)</f>
        <v/>
      </c>
      <c r="H98" s="9">
        <f>IF(OR(D98="",E98=""),"",F98-D98)</f>
        <v/>
      </c>
      <c r="I98" s="11">
        <f>IF(OR(D98="",E98="",D98=0),"",(F98-D98)/D98)</f>
        <v/>
      </c>
      <c r="J98" s="9">
        <f>IF(D98="","",CEILING(D98/$C$4*(1+$C$3),0.5))</f>
        <v/>
      </c>
      <c r="K98" s="12">
        <f>IF(G98="","",IF(G98&gt;$C$4,"Above target","OK"))</f>
        <v/>
      </c>
    </row>
    <row r="99">
      <c r="A99" s="6" t="n">
        <v>93</v>
      </c>
      <c r="B99" s="7" t="n"/>
      <c r="C99" s="7" t="n"/>
      <c r="D99" s="8" t="n"/>
      <c r="E99" s="8" t="n"/>
      <c r="F99" s="9">
        <f>IF(E99="","",E99/(1+$C$3))</f>
        <v/>
      </c>
      <c r="G99" s="10">
        <f>IF(OR(D99="",E99=""),"",D99/F99)</f>
        <v/>
      </c>
      <c r="H99" s="9">
        <f>IF(OR(D99="",E99=""),"",F99-D99)</f>
        <v/>
      </c>
      <c r="I99" s="11">
        <f>IF(OR(D99="",E99="",D99=0),"",(F99-D99)/D99)</f>
        <v/>
      </c>
      <c r="J99" s="9">
        <f>IF(D99="","",CEILING(D99/$C$4*(1+$C$3),0.5))</f>
        <v/>
      </c>
      <c r="K99" s="12">
        <f>IF(G99="","",IF(G99&gt;$C$4,"Above target","OK"))</f>
        <v/>
      </c>
    </row>
    <row r="100">
      <c r="A100" s="6" t="n">
        <v>94</v>
      </c>
      <c r="B100" s="7" t="n"/>
      <c r="C100" s="7" t="n"/>
      <c r="D100" s="8" t="n"/>
      <c r="E100" s="8" t="n"/>
      <c r="F100" s="9">
        <f>IF(E100="","",E100/(1+$C$3))</f>
        <v/>
      </c>
      <c r="G100" s="10">
        <f>IF(OR(D100="",E100=""),"",D100/F100)</f>
        <v/>
      </c>
      <c r="H100" s="9">
        <f>IF(OR(D100="",E100=""),"",F100-D100)</f>
        <v/>
      </c>
      <c r="I100" s="11">
        <f>IF(OR(D100="",E100="",D100=0),"",(F100-D100)/D100)</f>
        <v/>
      </c>
      <c r="J100" s="9">
        <f>IF(D100="","",CEILING(D100/$C$4*(1+$C$3),0.5))</f>
        <v/>
      </c>
      <c r="K100" s="12">
        <f>IF(G100="","",IF(G100&gt;$C$4,"Above target","OK"))</f>
        <v/>
      </c>
    </row>
    <row r="101">
      <c r="A101" s="6" t="n">
        <v>95</v>
      </c>
      <c r="B101" s="7" t="n"/>
      <c r="C101" s="7" t="n"/>
      <c r="D101" s="8" t="n"/>
      <c r="E101" s="8" t="n"/>
      <c r="F101" s="9">
        <f>IF(E101="","",E101/(1+$C$3))</f>
        <v/>
      </c>
      <c r="G101" s="10">
        <f>IF(OR(D101="",E101=""),"",D101/F101)</f>
        <v/>
      </c>
      <c r="H101" s="9">
        <f>IF(OR(D101="",E101=""),"",F101-D101)</f>
        <v/>
      </c>
      <c r="I101" s="11">
        <f>IF(OR(D101="",E101="",D101=0),"",(F101-D101)/D101)</f>
        <v/>
      </c>
      <c r="J101" s="9">
        <f>IF(D101="","",CEILING(D101/$C$4*(1+$C$3),0.5))</f>
        <v/>
      </c>
      <c r="K101" s="12">
        <f>IF(G101="","",IF(G101&gt;$C$4,"Above target","OK"))</f>
        <v/>
      </c>
    </row>
    <row r="102">
      <c r="A102" s="6" t="n">
        <v>96</v>
      </c>
      <c r="B102" s="7" t="n"/>
      <c r="C102" s="7" t="n"/>
      <c r="D102" s="8" t="n"/>
      <c r="E102" s="8" t="n"/>
      <c r="F102" s="9">
        <f>IF(E102="","",E102/(1+$C$3))</f>
        <v/>
      </c>
      <c r="G102" s="10">
        <f>IF(OR(D102="",E102=""),"",D102/F102)</f>
        <v/>
      </c>
      <c r="H102" s="9">
        <f>IF(OR(D102="",E102=""),"",F102-D102)</f>
        <v/>
      </c>
      <c r="I102" s="11">
        <f>IF(OR(D102="",E102="",D102=0),"",(F102-D102)/D102)</f>
        <v/>
      </c>
      <c r="J102" s="9">
        <f>IF(D102="","",CEILING(D102/$C$4*(1+$C$3),0.5))</f>
        <v/>
      </c>
      <c r="K102" s="12">
        <f>IF(G102="","",IF(G102&gt;$C$4,"Above target","OK"))</f>
        <v/>
      </c>
    </row>
    <row r="103">
      <c r="A103" s="6" t="n">
        <v>97</v>
      </c>
      <c r="B103" s="7" t="n"/>
      <c r="C103" s="7" t="n"/>
      <c r="D103" s="8" t="n"/>
      <c r="E103" s="8" t="n"/>
      <c r="F103" s="9">
        <f>IF(E103="","",E103/(1+$C$3))</f>
        <v/>
      </c>
      <c r="G103" s="10">
        <f>IF(OR(D103="",E103=""),"",D103/F103)</f>
        <v/>
      </c>
      <c r="H103" s="9">
        <f>IF(OR(D103="",E103=""),"",F103-D103)</f>
        <v/>
      </c>
      <c r="I103" s="11">
        <f>IF(OR(D103="",E103="",D103=0),"",(F103-D103)/D103)</f>
        <v/>
      </c>
      <c r="J103" s="9">
        <f>IF(D103="","",CEILING(D103/$C$4*(1+$C$3),0.5))</f>
        <v/>
      </c>
      <c r="K103" s="12">
        <f>IF(G103="","",IF(G103&gt;$C$4,"Above target","OK"))</f>
        <v/>
      </c>
    </row>
    <row r="104">
      <c r="A104" s="6" t="n">
        <v>98</v>
      </c>
      <c r="B104" s="7" t="n"/>
      <c r="C104" s="7" t="n"/>
      <c r="D104" s="8" t="n"/>
      <c r="E104" s="8" t="n"/>
      <c r="F104" s="9">
        <f>IF(E104="","",E104/(1+$C$3))</f>
        <v/>
      </c>
      <c r="G104" s="10">
        <f>IF(OR(D104="",E104=""),"",D104/F104)</f>
        <v/>
      </c>
      <c r="H104" s="9">
        <f>IF(OR(D104="",E104=""),"",F104-D104)</f>
        <v/>
      </c>
      <c r="I104" s="11">
        <f>IF(OR(D104="",E104="",D104=0),"",(F104-D104)/D104)</f>
        <v/>
      </c>
      <c r="J104" s="9">
        <f>IF(D104="","",CEILING(D104/$C$4*(1+$C$3),0.5))</f>
        <v/>
      </c>
      <c r="K104" s="12">
        <f>IF(G104="","",IF(G104&gt;$C$4,"Above target","OK"))</f>
        <v/>
      </c>
    </row>
    <row r="105">
      <c r="A105" s="6" t="n">
        <v>99</v>
      </c>
      <c r="B105" s="7" t="n"/>
      <c r="C105" s="7" t="n"/>
      <c r="D105" s="8" t="n"/>
      <c r="E105" s="8" t="n"/>
      <c r="F105" s="9">
        <f>IF(E105="","",E105/(1+$C$3))</f>
        <v/>
      </c>
      <c r="G105" s="10">
        <f>IF(OR(D105="",E105=""),"",D105/F105)</f>
        <v/>
      </c>
      <c r="H105" s="9">
        <f>IF(OR(D105="",E105=""),"",F105-D105)</f>
        <v/>
      </c>
      <c r="I105" s="11">
        <f>IF(OR(D105="",E105="",D105=0),"",(F105-D105)/D105)</f>
        <v/>
      </c>
      <c r="J105" s="9">
        <f>IF(D105="","",CEILING(D105/$C$4*(1+$C$3),0.5))</f>
        <v/>
      </c>
      <c r="K105" s="12">
        <f>IF(G105="","",IF(G105&gt;$C$4,"Above target","OK"))</f>
        <v/>
      </c>
    </row>
    <row r="106">
      <c r="A106" s="6" t="n">
        <v>100</v>
      </c>
      <c r="B106" s="7" t="n"/>
      <c r="C106" s="7" t="n"/>
      <c r="D106" s="8" t="n"/>
      <c r="E106" s="8" t="n"/>
      <c r="F106" s="9">
        <f>IF(E106="","",E106/(1+$C$3))</f>
        <v/>
      </c>
      <c r="G106" s="10">
        <f>IF(OR(D106="",E106=""),"",D106/F106)</f>
        <v/>
      </c>
      <c r="H106" s="9">
        <f>IF(OR(D106="",E106=""),"",F106-D106)</f>
        <v/>
      </c>
      <c r="I106" s="11">
        <f>IF(OR(D106="",E106="",D106=0),"",(F106-D106)/D106)</f>
        <v/>
      </c>
      <c r="J106" s="9">
        <f>IF(D106="","",CEILING(D106/$C$4*(1+$C$3),0.5))</f>
        <v/>
      </c>
      <c r="K106" s="12">
        <f>IF(G106="","",IF(G106&gt;$C$4,"Above target","OK"))</f>
        <v/>
      </c>
    </row>
  </sheetData>
  <conditionalFormatting sqref="G7:G106">
    <cfRule type="expression" priority="1" dxfId="0">
      <formula>AND(ISNUMBER(G7),G7&gt;$C$4)</formula>
    </cfRule>
  </conditionalFormatting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