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მენიუს ინჟინერი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2CB59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0" fillId="2" borderId="1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/>
    </xf>
    <xf numFmtId="1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0" fontId="0" fillId="2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BBF7D0"/>
          <bgColor rgb="00BBF7D0"/>
        </patternFill>
      </fill>
    </dxf>
    <dxf>
      <fill>
        <patternFill patternType="solid">
          <fgColor rgb="00FEF08A"/>
          <bgColor rgb="00FEF08A"/>
        </patternFill>
      </fill>
    </dxf>
    <dxf>
      <fill>
        <patternFill patternType="solid">
          <fgColor rgb="00BFDBFE"/>
          <bgColor rgb="00BFDBFE"/>
        </patternFill>
      </fill>
    </dxf>
    <dxf>
      <fill>
        <patternFill patternType="solid">
          <fgColor rgb="00FECACA"/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28" customWidth="1" min="3" max="3"/>
    <col width="14" customWidth="1" min="4" max="4"/>
    <col width="14" customWidth="1" min="5" max="5"/>
    <col width="14" customWidth="1" min="6" max="6"/>
    <col width="12" customWidth="1" min="7" max="7"/>
    <col width="18" customWidth="1" min="8" max="8"/>
    <col width="40" customWidth="1" min="9" max="9"/>
  </cols>
  <sheetData>
    <row r="1" ht="24" customHeight="1">
      <c r="A1" s="1" t="inlineStr">
        <is>
          <t>მენიუს ინჟინერია: ვარსკვლავები, ცხენები, ამოცანები და ძაღლები</t>
        </is>
      </c>
    </row>
    <row r="2">
      <c r="A2" s="2" t="inlineStr">
        <is>
          <t>ჩაწერეთ კერძები, გაყიდვები პერიოდში, ფასი დღგ-ს გარეშე და თვითღირებულება. კლასი ავტომატურად განისაზღვრება.</t>
        </is>
      </c>
    </row>
    <row r="3">
      <c r="B3" s="3" t="inlineStr">
        <is>
          <t>საშუალო მარჟა პორციაზე, ₾</t>
        </is>
      </c>
      <c r="E3" s="4">
        <f>IFERROR(SUMPRODUCT(B8:B107,F8:F107)/SUM(B8:B107),0)</f>
        <v/>
      </c>
    </row>
    <row r="4">
      <c r="B4" s="3" t="inlineStr">
        <is>
          <t>პოპულარობის ზღვარი (თანაბარი წილის 70%)</t>
        </is>
      </c>
      <c r="E4" s="5">
        <f>IFERROR(0.7/COUNTIF(B8:B107,"&gt;0"),0)</f>
        <v/>
      </c>
    </row>
    <row r="7" ht="32" customHeight="1">
      <c r="A7" s="6" t="inlineStr">
        <is>
          <t>№</t>
        </is>
      </c>
      <c r="B7" s="6" t="inlineStr">
        <is>
          <t>გაყიდული, ცალი</t>
        </is>
      </c>
      <c r="C7" s="6" t="inlineStr">
        <is>
          <t>კერძი</t>
        </is>
      </c>
      <c r="D7" s="6" t="inlineStr">
        <is>
          <t>ფასი დღგ-ს გარეშე, ₾</t>
        </is>
      </c>
      <c r="E7" s="6" t="inlineStr">
        <is>
          <t>თვითღირებულება, ₾</t>
        </is>
      </c>
      <c r="F7" s="6" t="inlineStr">
        <is>
          <t>მარჟა პორციაზე, ₾</t>
        </is>
      </c>
      <c r="G7" s="6" t="inlineStr">
        <is>
          <t>გაყიდვების წილი</t>
        </is>
      </c>
      <c r="H7" s="6" t="inlineStr">
        <is>
          <t>კლასი</t>
        </is>
      </c>
      <c r="I7" s="6" t="inlineStr">
        <is>
          <t>რა ვქნათ</t>
        </is>
      </c>
    </row>
    <row r="8">
      <c r="A8" s="7" t="n">
        <v>1</v>
      </c>
      <c r="B8" s="8" t="n"/>
      <c r="C8" s="9" t="n"/>
      <c r="D8" s="10" t="n"/>
      <c r="E8" s="10" t="n"/>
      <c r="F8" s="4">
        <f>IF(OR(D8="",E8=""),"",D8-E8)</f>
        <v/>
      </c>
      <c r="G8" s="5">
        <f>IF(B8="","",B8/SUM($B$8:$B$107))</f>
        <v/>
      </c>
      <c r="H8" s="11">
        <f>IF(OR(B8="",F8=""),"",IF(G8&gt;=$E$4,IF(F8&gt;=$E$3,"ვარსკვლავი","მუშა ცხენი"),IF(F8&gt;=$E$3,"ამოცანა","ძაღლი")))</f>
        <v/>
      </c>
      <c r="I8" s="11">
        <f>IF(H8="","",IF(H8="ვარსკვლავი","შეინარჩუნეთ ხარისხი და გააპიარეთ",IF(H8="მუშა ცხენი","გაზარდეთ ფასი ან შეამცირეთ თვითღირებულება",IF(H8="ამოცანა","გადაიტანეთ მენიუში და შესთავაზეთ მიმტანებს","ამოიღეთ ან გადააკეთეთ კერძი"))))</f>
        <v/>
      </c>
    </row>
    <row r="9">
      <c r="A9" s="7" t="n">
        <v>2</v>
      </c>
      <c r="B9" s="8" t="n"/>
      <c r="C9" s="9" t="n"/>
      <c r="D9" s="10" t="n"/>
      <c r="E9" s="10" t="n"/>
      <c r="F9" s="4">
        <f>IF(OR(D9="",E9=""),"",D9-E9)</f>
        <v/>
      </c>
      <c r="G9" s="5">
        <f>IF(B9="","",B9/SUM($B$8:$B$107))</f>
        <v/>
      </c>
      <c r="H9" s="11">
        <f>IF(OR(B9="",F9=""),"",IF(G9&gt;=$E$4,IF(F9&gt;=$E$3,"ვარსკვლავი","მუშა ცხენი"),IF(F9&gt;=$E$3,"ამოცანა","ძაღლი")))</f>
        <v/>
      </c>
      <c r="I9" s="11">
        <f>IF(H9="","",IF(H9="ვარსკვლავი","შეინარჩუნეთ ხარისხი და გააპიარეთ",IF(H9="მუშა ცხენი","გაზარდეთ ფასი ან შეამცირეთ თვითღირებულება",IF(H9="ამოცანა","გადაიტანეთ მენიუში და შესთავაზეთ მიმტანებს","ამოიღეთ ან გადააკეთეთ კერძი"))))</f>
        <v/>
      </c>
    </row>
    <row r="10">
      <c r="A10" s="7" t="n">
        <v>3</v>
      </c>
      <c r="B10" s="8" t="n"/>
      <c r="C10" s="9" t="n"/>
      <c r="D10" s="10" t="n"/>
      <c r="E10" s="10" t="n"/>
      <c r="F10" s="4">
        <f>IF(OR(D10="",E10=""),"",D10-E10)</f>
        <v/>
      </c>
      <c r="G10" s="5">
        <f>IF(B10="","",B10/SUM($B$8:$B$107))</f>
        <v/>
      </c>
      <c r="H10" s="11">
        <f>IF(OR(B10="",F10=""),"",IF(G10&gt;=$E$4,IF(F10&gt;=$E$3,"ვარსკვლავი","მუშა ცხენი"),IF(F10&gt;=$E$3,"ამოცანა","ძაღლი")))</f>
        <v/>
      </c>
      <c r="I10" s="11">
        <f>IF(H10="","",IF(H10="ვარსკვლავი","შეინარჩუნეთ ხარისხი და გააპიარეთ",IF(H10="მუშა ცხენი","გაზარდეთ ფასი ან შეამცირეთ თვითღირებულება",IF(H10="ამოცანა","გადაიტანეთ მენიუში და შესთავაზეთ მიმტანებს","ამოიღეთ ან გადააკეთეთ კერძი"))))</f>
        <v/>
      </c>
    </row>
    <row r="11">
      <c r="A11" s="7" t="n">
        <v>4</v>
      </c>
      <c r="B11" s="8" t="n"/>
      <c r="C11" s="9" t="n"/>
      <c r="D11" s="10" t="n"/>
      <c r="E11" s="10" t="n"/>
      <c r="F11" s="4">
        <f>IF(OR(D11="",E11=""),"",D11-E11)</f>
        <v/>
      </c>
      <c r="G11" s="5">
        <f>IF(B11="","",B11/SUM($B$8:$B$107))</f>
        <v/>
      </c>
      <c r="H11" s="11">
        <f>IF(OR(B11="",F11=""),"",IF(G11&gt;=$E$4,IF(F11&gt;=$E$3,"ვარსკვლავი","მუშა ცხენი"),IF(F11&gt;=$E$3,"ამოცანა","ძაღლი")))</f>
        <v/>
      </c>
      <c r="I11" s="11">
        <f>IF(H11="","",IF(H11="ვარსკვლავი","შეინარჩუნეთ ხარისხი და გააპიარეთ",IF(H11="მუშა ცხენი","გაზარდეთ ფასი ან შეამცირეთ თვითღირებულება",IF(H11="ამოცანა","გადაიტანეთ მენიუში და შესთავაზეთ მიმტანებს","ამოიღეთ ან გადააკეთეთ კერძი"))))</f>
        <v/>
      </c>
    </row>
    <row r="12">
      <c r="A12" s="7" t="n">
        <v>5</v>
      </c>
      <c r="B12" s="8" t="n"/>
      <c r="C12" s="9" t="n"/>
      <c r="D12" s="10" t="n"/>
      <c r="E12" s="10" t="n"/>
      <c r="F12" s="4">
        <f>IF(OR(D12="",E12=""),"",D12-E12)</f>
        <v/>
      </c>
      <c r="G12" s="5">
        <f>IF(B12="","",B12/SUM($B$8:$B$107))</f>
        <v/>
      </c>
      <c r="H12" s="11">
        <f>IF(OR(B12="",F12=""),"",IF(G12&gt;=$E$4,IF(F12&gt;=$E$3,"ვარსკვლავი","მუშა ცხენი"),IF(F12&gt;=$E$3,"ამოცანა","ძაღლი")))</f>
        <v/>
      </c>
      <c r="I12" s="11">
        <f>IF(H12="","",IF(H12="ვარსკვლავი","შეინარჩუნეთ ხარისხი და გააპიარეთ",IF(H12="მუშა ცხენი","გაზარდეთ ფასი ან შეამცირეთ თვითღირებულება",IF(H12="ამოცანა","გადაიტანეთ მენიუში და შესთავაზეთ მიმტანებს","ამოიღეთ ან გადააკეთეთ კერძი"))))</f>
        <v/>
      </c>
    </row>
    <row r="13">
      <c r="A13" s="7" t="n">
        <v>6</v>
      </c>
      <c r="B13" s="8" t="n"/>
      <c r="C13" s="9" t="n"/>
      <c r="D13" s="10" t="n"/>
      <c r="E13" s="10" t="n"/>
      <c r="F13" s="4">
        <f>IF(OR(D13="",E13=""),"",D13-E13)</f>
        <v/>
      </c>
      <c r="G13" s="5">
        <f>IF(B13="","",B13/SUM($B$8:$B$107))</f>
        <v/>
      </c>
      <c r="H13" s="11">
        <f>IF(OR(B13="",F13=""),"",IF(G13&gt;=$E$4,IF(F13&gt;=$E$3,"ვარსკვლავი","მუშა ცხენი"),IF(F13&gt;=$E$3,"ამოცანა","ძაღლი")))</f>
        <v/>
      </c>
      <c r="I13" s="11">
        <f>IF(H13="","",IF(H13="ვარსკვლავი","შეინარჩუნეთ ხარისხი და გააპიარეთ",IF(H13="მუშა ცხენი","გაზარდეთ ფასი ან შეამცირეთ თვითღირებულება",IF(H13="ამოცანა","გადაიტანეთ მენიუში და შესთავაზეთ მიმტანებს","ამოიღეთ ან გადააკეთეთ კერძი"))))</f>
        <v/>
      </c>
    </row>
    <row r="14">
      <c r="A14" s="7" t="n">
        <v>7</v>
      </c>
      <c r="B14" s="8" t="n"/>
      <c r="C14" s="9" t="n"/>
      <c r="D14" s="10" t="n"/>
      <c r="E14" s="10" t="n"/>
      <c r="F14" s="4">
        <f>IF(OR(D14="",E14=""),"",D14-E14)</f>
        <v/>
      </c>
      <c r="G14" s="5">
        <f>IF(B14="","",B14/SUM($B$8:$B$107))</f>
        <v/>
      </c>
      <c r="H14" s="11">
        <f>IF(OR(B14="",F14=""),"",IF(G14&gt;=$E$4,IF(F14&gt;=$E$3,"ვარსკვლავი","მუშა ცხენი"),IF(F14&gt;=$E$3,"ამოცანა","ძაღლი")))</f>
        <v/>
      </c>
      <c r="I14" s="11">
        <f>IF(H14="","",IF(H14="ვარსკვლავი","შეინარჩუნეთ ხარისხი და გააპიარეთ",IF(H14="მუშა ცხენი","გაზარდეთ ფასი ან შეამცირეთ თვითღირებულება",IF(H14="ამოცანა","გადაიტანეთ მენიუში და შესთავაზეთ მიმტანებს","ამოიღეთ ან გადააკეთეთ კერძი"))))</f>
        <v/>
      </c>
    </row>
    <row r="15">
      <c r="A15" s="7" t="n">
        <v>8</v>
      </c>
      <c r="B15" s="8" t="n"/>
      <c r="C15" s="9" t="n"/>
      <c r="D15" s="10" t="n"/>
      <c r="E15" s="10" t="n"/>
      <c r="F15" s="4">
        <f>IF(OR(D15="",E15=""),"",D15-E15)</f>
        <v/>
      </c>
      <c r="G15" s="5">
        <f>IF(B15="","",B15/SUM($B$8:$B$107))</f>
        <v/>
      </c>
      <c r="H15" s="11">
        <f>IF(OR(B15="",F15=""),"",IF(G15&gt;=$E$4,IF(F15&gt;=$E$3,"ვარსკვლავი","მუშა ცხენი"),IF(F15&gt;=$E$3,"ამოცანა","ძაღლი")))</f>
        <v/>
      </c>
      <c r="I15" s="11">
        <f>IF(H15="","",IF(H15="ვარსკვლავი","შეინარჩუნეთ ხარისხი და გააპიარეთ",IF(H15="მუშა ცხენი","გაზარდეთ ფასი ან შეამცირეთ თვითღირებულება",IF(H15="ამოცანა","გადაიტანეთ მენიუში და შესთავაზეთ მიმტანებს","ამოიღეთ ან გადააკეთეთ კერძი"))))</f>
        <v/>
      </c>
    </row>
    <row r="16">
      <c r="A16" s="7" t="n">
        <v>9</v>
      </c>
      <c r="B16" s="8" t="n"/>
      <c r="C16" s="9" t="n"/>
      <c r="D16" s="10" t="n"/>
      <c r="E16" s="10" t="n"/>
      <c r="F16" s="4">
        <f>IF(OR(D16="",E16=""),"",D16-E16)</f>
        <v/>
      </c>
      <c r="G16" s="5">
        <f>IF(B16="","",B16/SUM($B$8:$B$107))</f>
        <v/>
      </c>
      <c r="H16" s="11">
        <f>IF(OR(B16="",F16=""),"",IF(G16&gt;=$E$4,IF(F16&gt;=$E$3,"ვარსკვლავი","მუშა ცხენი"),IF(F16&gt;=$E$3,"ამოცანა","ძაღლი")))</f>
        <v/>
      </c>
      <c r="I16" s="11">
        <f>IF(H16="","",IF(H16="ვარსკვლავი","შეინარჩუნეთ ხარისხი და გააპიარეთ",IF(H16="მუშა ცხენი","გაზარდეთ ფასი ან შეამცირეთ თვითღირებულება",IF(H16="ამოცანა","გადაიტანეთ მენიუში და შესთავაზეთ მიმტანებს","ამოიღეთ ან გადააკეთეთ კერძი"))))</f>
        <v/>
      </c>
    </row>
    <row r="17">
      <c r="A17" s="7" t="n">
        <v>10</v>
      </c>
      <c r="B17" s="8" t="n"/>
      <c r="C17" s="9" t="n"/>
      <c r="D17" s="10" t="n"/>
      <c r="E17" s="10" t="n"/>
      <c r="F17" s="4">
        <f>IF(OR(D17="",E17=""),"",D17-E17)</f>
        <v/>
      </c>
      <c r="G17" s="5">
        <f>IF(B17="","",B17/SUM($B$8:$B$107))</f>
        <v/>
      </c>
      <c r="H17" s="11">
        <f>IF(OR(B17="",F17=""),"",IF(G17&gt;=$E$4,IF(F17&gt;=$E$3,"ვარსკვლავი","მუშა ცხენი"),IF(F17&gt;=$E$3,"ამოცანა","ძაღლი")))</f>
        <v/>
      </c>
      <c r="I17" s="11">
        <f>IF(H17="","",IF(H17="ვარსკვლავი","შეინარჩუნეთ ხარისხი და გააპიარეთ",IF(H17="მუშა ცხენი","გაზარდეთ ფასი ან შეამცირეთ თვითღირებულება",IF(H17="ამოცანა","გადაიტანეთ მენიუში და შესთავაზეთ მიმტანებს","ამოიღეთ ან გადააკეთეთ კერძი"))))</f>
        <v/>
      </c>
    </row>
    <row r="18">
      <c r="A18" s="7" t="n">
        <v>11</v>
      </c>
      <c r="B18" s="8" t="n"/>
      <c r="C18" s="9" t="n"/>
      <c r="D18" s="10" t="n"/>
      <c r="E18" s="10" t="n"/>
      <c r="F18" s="4">
        <f>IF(OR(D18="",E18=""),"",D18-E18)</f>
        <v/>
      </c>
      <c r="G18" s="5">
        <f>IF(B18="","",B18/SUM($B$8:$B$107))</f>
        <v/>
      </c>
      <c r="H18" s="11">
        <f>IF(OR(B18="",F18=""),"",IF(G18&gt;=$E$4,IF(F18&gt;=$E$3,"ვარსკვლავი","მუშა ცხენი"),IF(F18&gt;=$E$3,"ამოცანა","ძაღლი")))</f>
        <v/>
      </c>
      <c r="I18" s="11">
        <f>IF(H18="","",IF(H18="ვარსკვლავი","შეინარჩუნეთ ხარისხი და გააპიარეთ",IF(H18="მუშა ცხენი","გაზარდეთ ფასი ან შეამცირეთ თვითღირებულება",IF(H18="ამოცანა","გადაიტანეთ მენიუში და შესთავაზეთ მიმტანებს","ამოიღეთ ან გადააკეთეთ კერძი"))))</f>
        <v/>
      </c>
    </row>
    <row r="19">
      <c r="A19" s="7" t="n">
        <v>12</v>
      </c>
      <c r="B19" s="8" t="n"/>
      <c r="C19" s="9" t="n"/>
      <c r="D19" s="10" t="n"/>
      <c r="E19" s="10" t="n"/>
      <c r="F19" s="4">
        <f>IF(OR(D19="",E19=""),"",D19-E19)</f>
        <v/>
      </c>
      <c r="G19" s="5">
        <f>IF(B19="","",B19/SUM($B$8:$B$107))</f>
        <v/>
      </c>
      <c r="H19" s="11">
        <f>IF(OR(B19="",F19=""),"",IF(G19&gt;=$E$4,IF(F19&gt;=$E$3,"ვარსკვლავი","მუშა ცხენი"),IF(F19&gt;=$E$3,"ამოცანა","ძაღლი")))</f>
        <v/>
      </c>
      <c r="I19" s="11">
        <f>IF(H19="","",IF(H19="ვარსკვლავი","შეინარჩუნეთ ხარისხი და გააპიარეთ",IF(H19="მუშა ცხენი","გაზარდეთ ფასი ან შეამცირეთ თვითღირებულება",IF(H19="ამოცანა","გადაიტანეთ მენიუში და შესთავაზეთ მიმტანებს","ამოიღეთ ან გადააკეთეთ კერძი"))))</f>
        <v/>
      </c>
    </row>
    <row r="20">
      <c r="A20" s="7" t="n">
        <v>13</v>
      </c>
      <c r="B20" s="8" t="n"/>
      <c r="C20" s="9" t="n"/>
      <c r="D20" s="10" t="n"/>
      <c r="E20" s="10" t="n"/>
      <c r="F20" s="4">
        <f>IF(OR(D20="",E20=""),"",D20-E20)</f>
        <v/>
      </c>
      <c r="G20" s="5">
        <f>IF(B20="","",B20/SUM($B$8:$B$107))</f>
        <v/>
      </c>
      <c r="H20" s="11">
        <f>IF(OR(B20="",F20=""),"",IF(G20&gt;=$E$4,IF(F20&gt;=$E$3,"ვარსკვლავი","მუშა ცხენი"),IF(F20&gt;=$E$3,"ამოცანა","ძაღლი")))</f>
        <v/>
      </c>
      <c r="I20" s="11">
        <f>IF(H20="","",IF(H20="ვარსკვლავი","შეინარჩუნეთ ხარისხი და გააპიარეთ",IF(H20="მუშა ცხენი","გაზარდეთ ფასი ან შეამცირეთ თვითღირებულება",IF(H20="ამოცანა","გადაიტანეთ მენიუში და შესთავაზეთ მიმტანებს","ამოიღეთ ან გადააკეთეთ კერძი"))))</f>
        <v/>
      </c>
    </row>
    <row r="21">
      <c r="A21" s="7" t="n">
        <v>14</v>
      </c>
      <c r="B21" s="8" t="n"/>
      <c r="C21" s="9" t="n"/>
      <c r="D21" s="10" t="n"/>
      <c r="E21" s="10" t="n"/>
      <c r="F21" s="4">
        <f>IF(OR(D21="",E21=""),"",D21-E21)</f>
        <v/>
      </c>
      <c r="G21" s="5">
        <f>IF(B21="","",B21/SUM($B$8:$B$107))</f>
        <v/>
      </c>
      <c r="H21" s="11">
        <f>IF(OR(B21="",F21=""),"",IF(G21&gt;=$E$4,IF(F21&gt;=$E$3,"ვარსკვლავი","მუშა ცხენი"),IF(F21&gt;=$E$3,"ამოცანა","ძაღლი")))</f>
        <v/>
      </c>
      <c r="I21" s="11">
        <f>IF(H21="","",IF(H21="ვარსკვლავი","შეინარჩუნეთ ხარისხი და გააპიარეთ",IF(H21="მუშა ცხენი","გაზარდეთ ფასი ან შეამცირეთ თვითღირებულება",IF(H21="ამოცანა","გადაიტანეთ მენიუში და შესთავაზეთ მიმტანებს","ამოიღეთ ან გადააკეთეთ კერძი"))))</f>
        <v/>
      </c>
    </row>
    <row r="22">
      <c r="A22" s="7" t="n">
        <v>15</v>
      </c>
      <c r="B22" s="8" t="n"/>
      <c r="C22" s="9" t="n"/>
      <c r="D22" s="10" t="n"/>
      <c r="E22" s="10" t="n"/>
      <c r="F22" s="4">
        <f>IF(OR(D22="",E22=""),"",D22-E22)</f>
        <v/>
      </c>
      <c r="G22" s="5">
        <f>IF(B22="","",B22/SUM($B$8:$B$107))</f>
        <v/>
      </c>
      <c r="H22" s="11">
        <f>IF(OR(B22="",F22=""),"",IF(G22&gt;=$E$4,IF(F22&gt;=$E$3,"ვარსკვლავი","მუშა ცხენი"),IF(F22&gt;=$E$3,"ამოცანა","ძაღლი")))</f>
        <v/>
      </c>
      <c r="I22" s="11">
        <f>IF(H22="","",IF(H22="ვარსკვლავი","შეინარჩუნეთ ხარისხი და გააპიარეთ",IF(H22="მუშა ცხენი","გაზარდეთ ფასი ან შეამცირეთ თვითღირებულება",IF(H22="ამოცანა","გადაიტანეთ მენიუში და შესთავაზეთ მიმტანებს","ამოიღეთ ან გადააკეთეთ კერძი"))))</f>
        <v/>
      </c>
    </row>
    <row r="23">
      <c r="A23" s="7" t="n">
        <v>16</v>
      </c>
      <c r="B23" s="8" t="n"/>
      <c r="C23" s="9" t="n"/>
      <c r="D23" s="10" t="n"/>
      <c r="E23" s="10" t="n"/>
      <c r="F23" s="4">
        <f>IF(OR(D23="",E23=""),"",D23-E23)</f>
        <v/>
      </c>
      <c r="G23" s="5">
        <f>IF(B23="","",B23/SUM($B$8:$B$107))</f>
        <v/>
      </c>
      <c r="H23" s="11">
        <f>IF(OR(B23="",F23=""),"",IF(G23&gt;=$E$4,IF(F23&gt;=$E$3,"ვარსკვლავი","მუშა ცხენი"),IF(F23&gt;=$E$3,"ამოცანა","ძაღლი")))</f>
        <v/>
      </c>
      <c r="I23" s="11">
        <f>IF(H23="","",IF(H23="ვარსკვლავი","შეინარჩუნეთ ხარისხი და გააპიარეთ",IF(H23="მუშა ცხენი","გაზარდეთ ფასი ან შეამცირეთ თვითღირებულება",IF(H23="ამოცანა","გადაიტანეთ მენიუში და შესთავაზეთ მიმტანებს","ამოიღეთ ან გადააკეთეთ კერძი"))))</f>
        <v/>
      </c>
    </row>
    <row r="24">
      <c r="A24" s="7" t="n">
        <v>17</v>
      </c>
      <c r="B24" s="8" t="n"/>
      <c r="C24" s="9" t="n"/>
      <c r="D24" s="10" t="n"/>
      <c r="E24" s="10" t="n"/>
      <c r="F24" s="4">
        <f>IF(OR(D24="",E24=""),"",D24-E24)</f>
        <v/>
      </c>
      <c r="G24" s="5">
        <f>IF(B24="","",B24/SUM($B$8:$B$107))</f>
        <v/>
      </c>
      <c r="H24" s="11">
        <f>IF(OR(B24="",F24=""),"",IF(G24&gt;=$E$4,IF(F24&gt;=$E$3,"ვარსკვლავი","მუშა ცხენი"),IF(F24&gt;=$E$3,"ამოცანა","ძაღლი")))</f>
        <v/>
      </c>
      <c r="I24" s="11">
        <f>IF(H24="","",IF(H24="ვარსკვლავი","შეინარჩუნეთ ხარისხი და გააპიარეთ",IF(H24="მუშა ცხენი","გაზარდეთ ფასი ან შეამცირეთ თვითღირებულება",IF(H24="ამოცანა","გადაიტანეთ მენიუში და შესთავაზეთ მიმტანებს","ამოიღეთ ან გადააკეთეთ კერძი"))))</f>
        <v/>
      </c>
    </row>
    <row r="25">
      <c r="A25" s="7" t="n">
        <v>18</v>
      </c>
      <c r="B25" s="8" t="n"/>
      <c r="C25" s="9" t="n"/>
      <c r="D25" s="10" t="n"/>
      <c r="E25" s="10" t="n"/>
      <c r="F25" s="4">
        <f>IF(OR(D25="",E25=""),"",D25-E25)</f>
        <v/>
      </c>
      <c r="G25" s="5">
        <f>IF(B25="","",B25/SUM($B$8:$B$107))</f>
        <v/>
      </c>
      <c r="H25" s="11">
        <f>IF(OR(B25="",F25=""),"",IF(G25&gt;=$E$4,IF(F25&gt;=$E$3,"ვარსკვლავი","მუშა ცხენი"),IF(F25&gt;=$E$3,"ამოცანა","ძაღლი")))</f>
        <v/>
      </c>
      <c r="I25" s="11">
        <f>IF(H25="","",IF(H25="ვარსკვლავი","შეინარჩუნეთ ხარისხი და გააპიარეთ",IF(H25="მუშა ცხენი","გაზარდეთ ფასი ან შეამცირეთ თვითღირებულება",IF(H25="ამოცანა","გადაიტანეთ მენიუში და შესთავაზეთ მიმტანებს","ამოიღეთ ან გადააკეთეთ კერძი"))))</f>
        <v/>
      </c>
    </row>
    <row r="26">
      <c r="A26" s="7" t="n">
        <v>19</v>
      </c>
      <c r="B26" s="8" t="n"/>
      <c r="C26" s="9" t="n"/>
      <c r="D26" s="10" t="n"/>
      <c r="E26" s="10" t="n"/>
      <c r="F26" s="4">
        <f>IF(OR(D26="",E26=""),"",D26-E26)</f>
        <v/>
      </c>
      <c r="G26" s="5">
        <f>IF(B26="","",B26/SUM($B$8:$B$107))</f>
        <v/>
      </c>
      <c r="H26" s="11">
        <f>IF(OR(B26="",F26=""),"",IF(G26&gt;=$E$4,IF(F26&gt;=$E$3,"ვარსკვლავი","მუშა ცხენი"),IF(F26&gt;=$E$3,"ამოცანა","ძაღლი")))</f>
        <v/>
      </c>
      <c r="I26" s="11">
        <f>IF(H26="","",IF(H26="ვარსკვლავი","შეინარჩუნეთ ხარისხი და გააპიარეთ",IF(H26="მუშა ცხენი","გაზარდეთ ფასი ან შეამცირეთ თვითღირებულება",IF(H26="ამოცანა","გადაიტანეთ მენიუში და შესთავაზეთ მიმტანებს","ამოიღეთ ან გადააკეთეთ კერძი"))))</f>
        <v/>
      </c>
    </row>
    <row r="27">
      <c r="A27" s="7" t="n">
        <v>20</v>
      </c>
      <c r="B27" s="8" t="n"/>
      <c r="C27" s="9" t="n"/>
      <c r="D27" s="10" t="n"/>
      <c r="E27" s="10" t="n"/>
      <c r="F27" s="4">
        <f>IF(OR(D27="",E27=""),"",D27-E27)</f>
        <v/>
      </c>
      <c r="G27" s="5">
        <f>IF(B27="","",B27/SUM($B$8:$B$107))</f>
        <v/>
      </c>
      <c r="H27" s="11">
        <f>IF(OR(B27="",F27=""),"",IF(G27&gt;=$E$4,IF(F27&gt;=$E$3,"ვარსკვლავი","მუშა ცხენი"),IF(F27&gt;=$E$3,"ამოცანა","ძაღლი")))</f>
        <v/>
      </c>
      <c r="I27" s="11">
        <f>IF(H27="","",IF(H27="ვარსკვლავი","შეინარჩუნეთ ხარისხი და გააპიარეთ",IF(H27="მუშა ცხენი","გაზარდეთ ფასი ან შეამცირეთ თვითღირებულება",IF(H27="ამოცანა","გადაიტანეთ მენიუში და შესთავაზეთ მიმტანებს","ამოიღეთ ან გადააკეთეთ კერძი"))))</f>
        <v/>
      </c>
    </row>
    <row r="28">
      <c r="A28" s="7" t="n">
        <v>21</v>
      </c>
      <c r="B28" s="8" t="n"/>
      <c r="C28" s="9" t="n"/>
      <c r="D28" s="10" t="n"/>
      <c r="E28" s="10" t="n"/>
      <c r="F28" s="4">
        <f>IF(OR(D28="",E28=""),"",D28-E28)</f>
        <v/>
      </c>
      <c r="G28" s="5">
        <f>IF(B28="","",B28/SUM($B$8:$B$107))</f>
        <v/>
      </c>
      <c r="H28" s="11">
        <f>IF(OR(B28="",F28=""),"",IF(G28&gt;=$E$4,IF(F28&gt;=$E$3,"ვარსკვლავი","მუშა ცხენი"),IF(F28&gt;=$E$3,"ამოცანა","ძაღლი")))</f>
        <v/>
      </c>
      <c r="I28" s="11">
        <f>IF(H28="","",IF(H28="ვარსკვლავი","შეინარჩუნეთ ხარისხი და გააპიარეთ",IF(H28="მუშა ცხენი","გაზარდეთ ფასი ან შეამცირეთ თვითღირებულება",IF(H28="ამოცანა","გადაიტანეთ მენიუში და შესთავაზეთ მიმტანებს","ამოიღეთ ან გადააკეთეთ კერძი"))))</f>
        <v/>
      </c>
    </row>
    <row r="29">
      <c r="A29" s="7" t="n">
        <v>22</v>
      </c>
      <c r="B29" s="8" t="n"/>
      <c r="C29" s="9" t="n"/>
      <c r="D29" s="10" t="n"/>
      <c r="E29" s="10" t="n"/>
      <c r="F29" s="4">
        <f>IF(OR(D29="",E29=""),"",D29-E29)</f>
        <v/>
      </c>
      <c r="G29" s="5">
        <f>IF(B29="","",B29/SUM($B$8:$B$107))</f>
        <v/>
      </c>
      <c r="H29" s="11">
        <f>IF(OR(B29="",F29=""),"",IF(G29&gt;=$E$4,IF(F29&gt;=$E$3,"ვარსკვლავი","მუშა ცხენი"),IF(F29&gt;=$E$3,"ამოცანა","ძაღლი")))</f>
        <v/>
      </c>
      <c r="I29" s="11">
        <f>IF(H29="","",IF(H29="ვარსკვლავი","შეინარჩუნეთ ხარისხი და გააპიარეთ",IF(H29="მუშა ცხენი","გაზარდეთ ფასი ან შეამცირეთ თვითღირებულება",IF(H29="ამოცანა","გადაიტანეთ მენიუში და შესთავაზეთ მიმტანებს","ამოიღეთ ან გადააკეთეთ კერძი"))))</f>
        <v/>
      </c>
    </row>
    <row r="30">
      <c r="A30" s="7" t="n">
        <v>23</v>
      </c>
      <c r="B30" s="8" t="n"/>
      <c r="C30" s="9" t="n"/>
      <c r="D30" s="10" t="n"/>
      <c r="E30" s="10" t="n"/>
      <c r="F30" s="4">
        <f>IF(OR(D30="",E30=""),"",D30-E30)</f>
        <v/>
      </c>
      <c r="G30" s="5">
        <f>IF(B30="","",B30/SUM($B$8:$B$107))</f>
        <v/>
      </c>
      <c r="H30" s="11">
        <f>IF(OR(B30="",F30=""),"",IF(G30&gt;=$E$4,IF(F30&gt;=$E$3,"ვარსკვლავი","მუშა ცხენი"),IF(F30&gt;=$E$3,"ამოცანა","ძაღლი")))</f>
        <v/>
      </c>
      <c r="I30" s="11">
        <f>IF(H30="","",IF(H30="ვარსკვლავი","შეინარჩუნეთ ხარისხი და გააპიარეთ",IF(H30="მუშა ცხენი","გაზარდეთ ფასი ან შეამცირეთ თვითღირებულება",IF(H30="ამოცანა","გადაიტანეთ მენიუში და შესთავაზეთ მიმტანებს","ამოიღეთ ან გადააკეთეთ კერძი"))))</f>
        <v/>
      </c>
    </row>
    <row r="31">
      <c r="A31" s="7" t="n">
        <v>24</v>
      </c>
      <c r="B31" s="8" t="n"/>
      <c r="C31" s="9" t="n"/>
      <c r="D31" s="10" t="n"/>
      <c r="E31" s="10" t="n"/>
      <c r="F31" s="4">
        <f>IF(OR(D31="",E31=""),"",D31-E31)</f>
        <v/>
      </c>
      <c r="G31" s="5">
        <f>IF(B31="","",B31/SUM($B$8:$B$107))</f>
        <v/>
      </c>
      <c r="H31" s="11">
        <f>IF(OR(B31="",F31=""),"",IF(G31&gt;=$E$4,IF(F31&gt;=$E$3,"ვარსკვლავი","მუშა ცხენი"),IF(F31&gt;=$E$3,"ამოცანა","ძაღლი")))</f>
        <v/>
      </c>
      <c r="I31" s="11">
        <f>IF(H31="","",IF(H31="ვარსკვლავი","შეინარჩუნეთ ხარისხი და გააპიარეთ",IF(H31="მუშა ცხენი","გაზარდეთ ფასი ან შეამცირეთ თვითღირებულება",IF(H31="ამოცანა","გადაიტანეთ მენიუში და შესთავაზეთ მიმტანებს","ამოიღეთ ან გადააკეთეთ კერძი"))))</f>
        <v/>
      </c>
    </row>
    <row r="32">
      <c r="A32" s="7" t="n">
        <v>25</v>
      </c>
      <c r="B32" s="8" t="n"/>
      <c r="C32" s="9" t="n"/>
      <c r="D32" s="10" t="n"/>
      <c r="E32" s="10" t="n"/>
      <c r="F32" s="4">
        <f>IF(OR(D32="",E32=""),"",D32-E32)</f>
        <v/>
      </c>
      <c r="G32" s="5">
        <f>IF(B32="","",B32/SUM($B$8:$B$107))</f>
        <v/>
      </c>
      <c r="H32" s="11">
        <f>IF(OR(B32="",F32=""),"",IF(G32&gt;=$E$4,IF(F32&gt;=$E$3,"ვარსკვლავი","მუშა ცხენი"),IF(F32&gt;=$E$3,"ამოცანა","ძაღლი")))</f>
        <v/>
      </c>
      <c r="I32" s="11">
        <f>IF(H32="","",IF(H32="ვარსკვლავი","შეინარჩუნეთ ხარისხი და გააპიარეთ",IF(H32="მუშა ცხენი","გაზარდეთ ფასი ან შეამცირეთ თვითღირებულება",IF(H32="ამოცანა","გადაიტანეთ მენიუში და შესთავაზეთ მიმტანებს","ამოიღეთ ან გადააკეთეთ კერძი"))))</f>
        <v/>
      </c>
    </row>
    <row r="33">
      <c r="A33" s="7" t="n">
        <v>26</v>
      </c>
      <c r="B33" s="8" t="n"/>
      <c r="C33" s="9" t="n"/>
      <c r="D33" s="10" t="n"/>
      <c r="E33" s="10" t="n"/>
      <c r="F33" s="4">
        <f>IF(OR(D33="",E33=""),"",D33-E33)</f>
        <v/>
      </c>
      <c r="G33" s="5">
        <f>IF(B33="","",B33/SUM($B$8:$B$107))</f>
        <v/>
      </c>
      <c r="H33" s="11">
        <f>IF(OR(B33="",F33=""),"",IF(G33&gt;=$E$4,IF(F33&gt;=$E$3,"ვარსკვლავი","მუშა ცხენი"),IF(F33&gt;=$E$3,"ამოცანა","ძაღლი")))</f>
        <v/>
      </c>
      <c r="I33" s="11">
        <f>IF(H33="","",IF(H33="ვარსკვლავი","შეინარჩუნეთ ხარისხი და გააპიარეთ",IF(H33="მუშა ცხენი","გაზარდეთ ფასი ან შეამცირეთ თვითღირებულება",IF(H33="ამოცანა","გადაიტანეთ მენიუში და შესთავაზეთ მიმტანებს","ამოიღეთ ან გადააკეთეთ კერძი"))))</f>
        <v/>
      </c>
    </row>
    <row r="34">
      <c r="A34" s="7" t="n">
        <v>27</v>
      </c>
      <c r="B34" s="8" t="n"/>
      <c r="C34" s="9" t="n"/>
      <c r="D34" s="10" t="n"/>
      <c r="E34" s="10" t="n"/>
      <c r="F34" s="4">
        <f>IF(OR(D34="",E34=""),"",D34-E34)</f>
        <v/>
      </c>
      <c r="G34" s="5">
        <f>IF(B34="","",B34/SUM($B$8:$B$107))</f>
        <v/>
      </c>
      <c r="H34" s="11">
        <f>IF(OR(B34="",F34=""),"",IF(G34&gt;=$E$4,IF(F34&gt;=$E$3,"ვარსკვლავი","მუშა ცხენი"),IF(F34&gt;=$E$3,"ამოცანა","ძაღლი")))</f>
        <v/>
      </c>
      <c r="I34" s="11">
        <f>IF(H34="","",IF(H34="ვარსკვლავი","შეინარჩუნეთ ხარისხი და გააპიარეთ",IF(H34="მუშა ცხენი","გაზარდეთ ფასი ან შეამცირეთ თვითღირებულება",IF(H34="ამოცანა","გადაიტანეთ მენიუში და შესთავაზეთ მიმტანებს","ამოიღეთ ან გადააკეთეთ კერძი"))))</f>
        <v/>
      </c>
    </row>
    <row r="35">
      <c r="A35" s="7" t="n">
        <v>28</v>
      </c>
      <c r="B35" s="8" t="n"/>
      <c r="C35" s="9" t="n"/>
      <c r="D35" s="10" t="n"/>
      <c r="E35" s="10" t="n"/>
      <c r="F35" s="4">
        <f>IF(OR(D35="",E35=""),"",D35-E35)</f>
        <v/>
      </c>
      <c r="G35" s="5">
        <f>IF(B35="","",B35/SUM($B$8:$B$107))</f>
        <v/>
      </c>
      <c r="H35" s="11">
        <f>IF(OR(B35="",F35=""),"",IF(G35&gt;=$E$4,IF(F35&gt;=$E$3,"ვარსკვლავი","მუშა ცხენი"),IF(F35&gt;=$E$3,"ამოცანა","ძაღლი")))</f>
        <v/>
      </c>
      <c r="I35" s="11">
        <f>IF(H35="","",IF(H35="ვარსკვლავი","შეინარჩუნეთ ხარისხი და გააპიარეთ",IF(H35="მუშა ცხენი","გაზარდეთ ფასი ან შეამცირეთ თვითღირებულება",IF(H35="ამოცანა","გადაიტანეთ მენიუში და შესთავაზეთ მიმტანებს","ამოიღეთ ან გადააკეთეთ კერძი"))))</f>
        <v/>
      </c>
    </row>
    <row r="36">
      <c r="A36" s="7" t="n">
        <v>29</v>
      </c>
      <c r="B36" s="8" t="n"/>
      <c r="C36" s="9" t="n"/>
      <c r="D36" s="10" t="n"/>
      <c r="E36" s="10" t="n"/>
      <c r="F36" s="4">
        <f>IF(OR(D36="",E36=""),"",D36-E36)</f>
        <v/>
      </c>
      <c r="G36" s="5">
        <f>IF(B36="","",B36/SUM($B$8:$B$107))</f>
        <v/>
      </c>
      <c r="H36" s="11">
        <f>IF(OR(B36="",F36=""),"",IF(G36&gt;=$E$4,IF(F36&gt;=$E$3,"ვარსკვლავი","მუშა ცხენი"),IF(F36&gt;=$E$3,"ამოცანა","ძაღლი")))</f>
        <v/>
      </c>
      <c r="I36" s="11">
        <f>IF(H36="","",IF(H36="ვარსკვლავი","შეინარჩუნეთ ხარისხი და გააპიარეთ",IF(H36="მუშა ცხენი","გაზარდეთ ფასი ან შეამცირეთ თვითღირებულება",IF(H36="ამოცანა","გადაიტანეთ მენიუში და შესთავაზეთ მიმტანებს","ამოიღეთ ან გადააკეთეთ კერძი"))))</f>
        <v/>
      </c>
    </row>
    <row r="37">
      <c r="A37" s="7" t="n">
        <v>30</v>
      </c>
      <c r="B37" s="8" t="n"/>
      <c r="C37" s="9" t="n"/>
      <c r="D37" s="10" t="n"/>
      <c r="E37" s="10" t="n"/>
      <c r="F37" s="4">
        <f>IF(OR(D37="",E37=""),"",D37-E37)</f>
        <v/>
      </c>
      <c r="G37" s="5">
        <f>IF(B37="","",B37/SUM($B$8:$B$107))</f>
        <v/>
      </c>
      <c r="H37" s="11">
        <f>IF(OR(B37="",F37=""),"",IF(G37&gt;=$E$4,IF(F37&gt;=$E$3,"ვარსკვლავი","მუშა ცხენი"),IF(F37&gt;=$E$3,"ამოცანა","ძაღლი")))</f>
        <v/>
      </c>
      <c r="I37" s="11">
        <f>IF(H37="","",IF(H37="ვარსკვლავი","შეინარჩუნეთ ხარისხი და გააპიარეთ",IF(H37="მუშა ცხენი","გაზარდეთ ფასი ან შეამცირეთ თვითღირებულება",IF(H37="ამოცანა","გადაიტანეთ მენიუში და შესთავაზეთ მიმტანებს","ამოიღეთ ან გადააკეთეთ კერძი"))))</f>
        <v/>
      </c>
    </row>
    <row r="38">
      <c r="A38" s="7" t="n">
        <v>31</v>
      </c>
      <c r="B38" s="8" t="n"/>
      <c r="C38" s="9" t="n"/>
      <c r="D38" s="10" t="n"/>
      <c r="E38" s="10" t="n"/>
      <c r="F38" s="4">
        <f>IF(OR(D38="",E38=""),"",D38-E38)</f>
        <v/>
      </c>
      <c r="G38" s="5">
        <f>IF(B38="","",B38/SUM($B$8:$B$107))</f>
        <v/>
      </c>
      <c r="H38" s="11">
        <f>IF(OR(B38="",F38=""),"",IF(G38&gt;=$E$4,IF(F38&gt;=$E$3,"ვარსკვლავი","მუშა ცხენი"),IF(F38&gt;=$E$3,"ამოცანა","ძაღლი")))</f>
        <v/>
      </c>
      <c r="I38" s="11">
        <f>IF(H38="","",IF(H38="ვარსკვლავი","შეინარჩუნეთ ხარისხი და გააპიარეთ",IF(H38="მუშა ცხენი","გაზარდეთ ფასი ან შეამცირეთ თვითღირებულება",IF(H38="ამოცანა","გადაიტანეთ მენიუში და შესთავაზეთ მიმტანებს","ამოიღეთ ან გადააკეთეთ კერძი"))))</f>
        <v/>
      </c>
    </row>
    <row r="39">
      <c r="A39" s="7" t="n">
        <v>32</v>
      </c>
      <c r="B39" s="8" t="n"/>
      <c r="C39" s="9" t="n"/>
      <c r="D39" s="10" t="n"/>
      <c r="E39" s="10" t="n"/>
      <c r="F39" s="4">
        <f>IF(OR(D39="",E39=""),"",D39-E39)</f>
        <v/>
      </c>
      <c r="G39" s="5">
        <f>IF(B39="","",B39/SUM($B$8:$B$107))</f>
        <v/>
      </c>
      <c r="H39" s="11">
        <f>IF(OR(B39="",F39=""),"",IF(G39&gt;=$E$4,IF(F39&gt;=$E$3,"ვარსკვლავი","მუშა ცხენი"),IF(F39&gt;=$E$3,"ამოცანა","ძაღლი")))</f>
        <v/>
      </c>
      <c r="I39" s="11">
        <f>IF(H39="","",IF(H39="ვარსკვლავი","შეინარჩუნეთ ხარისხი და გააპიარეთ",IF(H39="მუშა ცხენი","გაზარდეთ ფასი ან შეამცირეთ თვითღირებულება",IF(H39="ამოცანა","გადაიტანეთ მენიუში და შესთავაზეთ მიმტანებს","ამოიღეთ ან გადააკეთეთ კერძი"))))</f>
        <v/>
      </c>
    </row>
    <row r="40">
      <c r="A40" s="7" t="n">
        <v>33</v>
      </c>
      <c r="B40" s="8" t="n"/>
      <c r="C40" s="9" t="n"/>
      <c r="D40" s="10" t="n"/>
      <c r="E40" s="10" t="n"/>
      <c r="F40" s="4">
        <f>IF(OR(D40="",E40=""),"",D40-E40)</f>
        <v/>
      </c>
      <c r="G40" s="5">
        <f>IF(B40="","",B40/SUM($B$8:$B$107))</f>
        <v/>
      </c>
      <c r="H40" s="11">
        <f>IF(OR(B40="",F40=""),"",IF(G40&gt;=$E$4,IF(F40&gt;=$E$3,"ვარსკვლავი","მუშა ცხენი"),IF(F40&gt;=$E$3,"ამოცანა","ძაღლი")))</f>
        <v/>
      </c>
      <c r="I40" s="11">
        <f>IF(H40="","",IF(H40="ვარსკვლავი","შეინარჩუნეთ ხარისხი და გააპიარეთ",IF(H40="მუშა ცხენი","გაზარდეთ ფასი ან შეამცირეთ თვითღირებულება",IF(H40="ამოცანა","გადაიტანეთ მენიუში და შესთავაზეთ მიმტანებს","ამოიღეთ ან გადააკეთეთ კერძი"))))</f>
        <v/>
      </c>
    </row>
    <row r="41">
      <c r="A41" s="7" t="n">
        <v>34</v>
      </c>
      <c r="B41" s="8" t="n"/>
      <c r="C41" s="9" t="n"/>
      <c r="D41" s="10" t="n"/>
      <c r="E41" s="10" t="n"/>
      <c r="F41" s="4">
        <f>IF(OR(D41="",E41=""),"",D41-E41)</f>
        <v/>
      </c>
      <c r="G41" s="5">
        <f>IF(B41="","",B41/SUM($B$8:$B$107))</f>
        <v/>
      </c>
      <c r="H41" s="11">
        <f>IF(OR(B41="",F41=""),"",IF(G41&gt;=$E$4,IF(F41&gt;=$E$3,"ვარსკვლავი","მუშა ცხენი"),IF(F41&gt;=$E$3,"ამოცანა","ძაღლი")))</f>
        <v/>
      </c>
      <c r="I41" s="11">
        <f>IF(H41="","",IF(H41="ვარსკვლავი","შეინარჩუნეთ ხარისხი და გააპიარეთ",IF(H41="მუშა ცხენი","გაზარდეთ ფასი ან შეამცირეთ თვითღირებულება",IF(H41="ამოცანა","გადაიტანეთ მენიუში და შესთავაზეთ მიმტანებს","ამოიღეთ ან გადააკეთეთ კერძი"))))</f>
        <v/>
      </c>
    </row>
    <row r="42">
      <c r="A42" s="7" t="n">
        <v>35</v>
      </c>
      <c r="B42" s="8" t="n"/>
      <c r="C42" s="9" t="n"/>
      <c r="D42" s="10" t="n"/>
      <c r="E42" s="10" t="n"/>
      <c r="F42" s="4">
        <f>IF(OR(D42="",E42=""),"",D42-E42)</f>
        <v/>
      </c>
      <c r="G42" s="5">
        <f>IF(B42="","",B42/SUM($B$8:$B$107))</f>
        <v/>
      </c>
      <c r="H42" s="11">
        <f>IF(OR(B42="",F42=""),"",IF(G42&gt;=$E$4,IF(F42&gt;=$E$3,"ვარსკვლავი","მუშა ცხენი"),IF(F42&gt;=$E$3,"ამოცანა","ძაღლი")))</f>
        <v/>
      </c>
      <c r="I42" s="11">
        <f>IF(H42="","",IF(H42="ვარსკვლავი","შეინარჩუნეთ ხარისხი და გააპიარეთ",IF(H42="მუშა ცხენი","გაზარდეთ ფასი ან შეამცირეთ თვითღირებულება",IF(H42="ამოცანა","გადაიტანეთ მენიუში და შესთავაზეთ მიმტანებს","ამოიღეთ ან გადააკეთეთ კერძი"))))</f>
        <v/>
      </c>
    </row>
    <row r="43">
      <c r="A43" s="7" t="n">
        <v>36</v>
      </c>
      <c r="B43" s="8" t="n"/>
      <c r="C43" s="9" t="n"/>
      <c r="D43" s="10" t="n"/>
      <c r="E43" s="10" t="n"/>
      <c r="F43" s="4">
        <f>IF(OR(D43="",E43=""),"",D43-E43)</f>
        <v/>
      </c>
      <c r="G43" s="5">
        <f>IF(B43="","",B43/SUM($B$8:$B$107))</f>
        <v/>
      </c>
      <c r="H43" s="11">
        <f>IF(OR(B43="",F43=""),"",IF(G43&gt;=$E$4,IF(F43&gt;=$E$3,"ვარსკვლავი","მუშა ცხენი"),IF(F43&gt;=$E$3,"ამოცანა","ძაღლი")))</f>
        <v/>
      </c>
      <c r="I43" s="11">
        <f>IF(H43="","",IF(H43="ვარსკვლავი","შეინარჩუნეთ ხარისხი და გააპიარეთ",IF(H43="მუშა ცხენი","გაზარდეთ ფასი ან შეამცირეთ თვითღირებულება",IF(H43="ამოცანა","გადაიტანეთ მენიუში და შესთავაზეთ მიმტანებს","ამოიღეთ ან გადააკეთეთ კერძი"))))</f>
        <v/>
      </c>
    </row>
    <row r="44">
      <c r="A44" s="7" t="n">
        <v>37</v>
      </c>
      <c r="B44" s="8" t="n"/>
      <c r="C44" s="9" t="n"/>
      <c r="D44" s="10" t="n"/>
      <c r="E44" s="10" t="n"/>
      <c r="F44" s="4">
        <f>IF(OR(D44="",E44=""),"",D44-E44)</f>
        <v/>
      </c>
      <c r="G44" s="5">
        <f>IF(B44="","",B44/SUM($B$8:$B$107))</f>
        <v/>
      </c>
      <c r="H44" s="11">
        <f>IF(OR(B44="",F44=""),"",IF(G44&gt;=$E$4,IF(F44&gt;=$E$3,"ვარსკვლავი","მუშა ცხენი"),IF(F44&gt;=$E$3,"ამოცანა","ძაღლი")))</f>
        <v/>
      </c>
      <c r="I44" s="11">
        <f>IF(H44="","",IF(H44="ვარსკვლავი","შეინარჩუნეთ ხარისხი და გააპიარეთ",IF(H44="მუშა ცხენი","გაზარდეთ ფასი ან შეამცირეთ თვითღირებულება",IF(H44="ამოცანა","გადაიტანეთ მენიუში და შესთავაზეთ მიმტანებს","ამოიღეთ ან გადააკეთეთ კერძი"))))</f>
        <v/>
      </c>
    </row>
    <row r="45">
      <c r="A45" s="7" t="n">
        <v>38</v>
      </c>
      <c r="B45" s="8" t="n"/>
      <c r="C45" s="9" t="n"/>
      <c r="D45" s="10" t="n"/>
      <c r="E45" s="10" t="n"/>
      <c r="F45" s="4">
        <f>IF(OR(D45="",E45=""),"",D45-E45)</f>
        <v/>
      </c>
      <c r="G45" s="5">
        <f>IF(B45="","",B45/SUM($B$8:$B$107))</f>
        <v/>
      </c>
      <c r="H45" s="11">
        <f>IF(OR(B45="",F45=""),"",IF(G45&gt;=$E$4,IF(F45&gt;=$E$3,"ვარსკვლავი","მუშა ცხენი"),IF(F45&gt;=$E$3,"ამოცანა","ძაღლი")))</f>
        <v/>
      </c>
      <c r="I45" s="11">
        <f>IF(H45="","",IF(H45="ვარსკვლავი","შეინარჩუნეთ ხარისხი და გააპიარეთ",IF(H45="მუშა ცხენი","გაზარდეთ ფასი ან შეამცირეთ თვითღირებულება",IF(H45="ამოცანა","გადაიტანეთ მენიუში და შესთავაზეთ მიმტანებს","ამოიღეთ ან გადააკეთეთ კერძი"))))</f>
        <v/>
      </c>
    </row>
    <row r="46">
      <c r="A46" s="7" t="n">
        <v>39</v>
      </c>
      <c r="B46" s="8" t="n"/>
      <c r="C46" s="9" t="n"/>
      <c r="D46" s="10" t="n"/>
      <c r="E46" s="10" t="n"/>
      <c r="F46" s="4">
        <f>IF(OR(D46="",E46=""),"",D46-E46)</f>
        <v/>
      </c>
      <c r="G46" s="5">
        <f>IF(B46="","",B46/SUM($B$8:$B$107))</f>
        <v/>
      </c>
      <c r="H46" s="11">
        <f>IF(OR(B46="",F46=""),"",IF(G46&gt;=$E$4,IF(F46&gt;=$E$3,"ვარსკვლავი","მუშა ცხენი"),IF(F46&gt;=$E$3,"ამოცანა","ძაღლი")))</f>
        <v/>
      </c>
      <c r="I46" s="11">
        <f>IF(H46="","",IF(H46="ვარსკვლავი","შეინარჩუნეთ ხარისხი და გააპიარეთ",IF(H46="მუშა ცხენი","გაზარდეთ ფასი ან შეამცირეთ თვითღირებულება",IF(H46="ამოცანა","გადაიტანეთ მენიუში და შესთავაზეთ მიმტანებს","ამოიღეთ ან გადააკეთეთ კერძი"))))</f>
        <v/>
      </c>
    </row>
    <row r="47">
      <c r="A47" s="7" t="n">
        <v>40</v>
      </c>
      <c r="B47" s="8" t="n"/>
      <c r="C47" s="9" t="n"/>
      <c r="D47" s="10" t="n"/>
      <c r="E47" s="10" t="n"/>
      <c r="F47" s="4">
        <f>IF(OR(D47="",E47=""),"",D47-E47)</f>
        <v/>
      </c>
      <c r="G47" s="5">
        <f>IF(B47="","",B47/SUM($B$8:$B$107))</f>
        <v/>
      </c>
      <c r="H47" s="11">
        <f>IF(OR(B47="",F47=""),"",IF(G47&gt;=$E$4,IF(F47&gt;=$E$3,"ვარსკვლავი","მუშა ცხენი"),IF(F47&gt;=$E$3,"ამოცანა","ძაღლი")))</f>
        <v/>
      </c>
      <c r="I47" s="11">
        <f>IF(H47="","",IF(H47="ვარსკვლავი","შეინარჩუნეთ ხარისხი და გააპიარეთ",IF(H47="მუშა ცხენი","გაზარდეთ ფასი ან შეამცირეთ თვითღირებულება",IF(H47="ამოცანა","გადაიტანეთ მენიუში და შესთავაზეთ მიმტანებს","ამოიღეთ ან გადააკეთეთ კერძი"))))</f>
        <v/>
      </c>
    </row>
    <row r="48">
      <c r="A48" s="7" t="n">
        <v>41</v>
      </c>
      <c r="B48" s="8" t="n"/>
      <c r="C48" s="9" t="n"/>
      <c r="D48" s="10" t="n"/>
      <c r="E48" s="10" t="n"/>
      <c r="F48" s="4">
        <f>IF(OR(D48="",E48=""),"",D48-E48)</f>
        <v/>
      </c>
      <c r="G48" s="5">
        <f>IF(B48="","",B48/SUM($B$8:$B$107))</f>
        <v/>
      </c>
      <c r="H48" s="11">
        <f>IF(OR(B48="",F48=""),"",IF(G48&gt;=$E$4,IF(F48&gt;=$E$3,"ვარსკვლავი","მუშა ცხენი"),IF(F48&gt;=$E$3,"ამოცანა","ძაღლი")))</f>
        <v/>
      </c>
      <c r="I48" s="11">
        <f>IF(H48="","",IF(H48="ვარსკვლავი","შეინარჩუნეთ ხარისხი და გააპიარეთ",IF(H48="მუშა ცხენი","გაზარდეთ ფასი ან შეამცირეთ თვითღირებულება",IF(H48="ამოცანა","გადაიტანეთ მენიუში და შესთავაზეთ მიმტანებს","ამოიღეთ ან გადააკეთეთ კერძი"))))</f>
        <v/>
      </c>
    </row>
    <row r="49">
      <c r="A49" s="7" t="n">
        <v>42</v>
      </c>
      <c r="B49" s="8" t="n"/>
      <c r="C49" s="9" t="n"/>
      <c r="D49" s="10" t="n"/>
      <c r="E49" s="10" t="n"/>
      <c r="F49" s="4">
        <f>IF(OR(D49="",E49=""),"",D49-E49)</f>
        <v/>
      </c>
      <c r="G49" s="5">
        <f>IF(B49="","",B49/SUM($B$8:$B$107))</f>
        <v/>
      </c>
      <c r="H49" s="11">
        <f>IF(OR(B49="",F49=""),"",IF(G49&gt;=$E$4,IF(F49&gt;=$E$3,"ვარსკვლავი","მუშა ცხენი"),IF(F49&gt;=$E$3,"ამოცანა","ძაღლი")))</f>
        <v/>
      </c>
      <c r="I49" s="11">
        <f>IF(H49="","",IF(H49="ვარსკვლავი","შეინარჩუნეთ ხარისხი და გააპიარეთ",IF(H49="მუშა ცხენი","გაზარდეთ ფასი ან შეამცირეთ თვითღირებულება",IF(H49="ამოცანა","გადაიტანეთ მენიუში და შესთავაზეთ მიმტანებს","ამოიღეთ ან გადააკეთეთ კერძი"))))</f>
        <v/>
      </c>
    </row>
    <row r="50">
      <c r="A50" s="7" t="n">
        <v>43</v>
      </c>
      <c r="B50" s="8" t="n"/>
      <c r="C50" s="9" t="n"/>
      <c r="D50" s="10" t="n"/>
      <c r="E50" s="10" t="n"/>
      <c r="F50" s="4">
        <f>IF(OR(D50="",E50=""),"",D50-E50)</f>
        <v/>
      </c>
      <c r="G50" s="5">
        <f>IF(B50="","",B50/SUM($B$8:$B$107))</f>
        <v/>
      </c>
      <c r="H50" s="11">
        <f>IF(OR(B50="",F50=""),"",IF(G50&gt;=$E$4,IF(F50&gt;=$E$3,"ვარსკვლავი","მუშა ცხენი"),IF(F50&gt;=$E$3,"ამოცანა","ძაღლი")))</f>
        <v/>
      </c>
      <c r="I50" s="11">
        <f>IF(H50="","",IF(H50="ვარსკვლავი","შეინარჩუნეთ ხარისხი და გააპიარეთ",IF(H50="მუშა ცხენი","გაზარდეთ ფასი ან შეამცირეთ თვითღირებულება",IF(H50="ამოცანა","გადაიტანეთ მენიუში და შესთავაზეთ მიმტანებს","ამოიღეთ ან გადააკეთეთ კერძი"))))</f>
        <v/>
      </c>
    </row>
    <row r="51">
      <c r="A51" s="7" t="n">
        <v>44</v>
      </c>
      <c r="B51" s="8" t="n"/>
      <c r="C51" s="9" t="n"/>
      <c r="D51" s="10" t="n"/>
      <c r="E51" s="10" t="n"/>
      <c r="F51" s="4">
        <f>IF(OR(D51="",E51=""),"",D51-E51)</f>
        <v/>
      </c>
      <c r="G51" s="5">
        <f>IF(B51="","",B51/SUM($B$8:$B$107))</f>
        <v/>
      </c>
      <c r="H51" s="11">
        <f>IF(OR(B51="",F51=""),"",IF(G51&gt;=$E$4,IF(F51&gt;=$E$3,"ვარსკვლავი","მუშა ცხენი"),IF(F51&gt;=$E$3,"ამოცანა","ძაღლი")))</f>
        <v/>
      </c>
      <c r="I51" s="11">
        <f>IF(H51="","",IF(H51="ვარსკვლავი","შეინარჩუნეთ ხარისხი და გააპიარეთ",IF(H51="მუშა ცხენი","გაზარდეთ ფასი ან შეამცირეთ თვითღირებულება",IF(H51="ამოცანა","გადაიტანეთ მენიუში და შესთავაზეთ მიმტანებს","ამოიღეთ ან გადააკეთეთ კერძი"))))</f>
        <v/>
      </c>
    </row>
    <row r="52">
      <c r="A52" s="7" t="n">
        <v>45</v>
      </c>
      <c r="B52" s="8" t="n"/>
      <c r="C52" s="9" t="n"/>
      <c r="D52" s="10" t="n"/>
      <c r="E52" s="10" t="n"/>
      <c r="F52" s="4">
        <f>IF(OR(D52="",E52=""),"",D52-E52)</f>
        <v/>
      </c>
      <c r="G52" s="5">
        <f>IF(B52="","",B52/SUM($B$8:$B$107))</f>
        <v/>
      </c>
      <c r="H52" s="11">
        <f>IF(OR(B52="",F52=""),"",IF(G52&gt;=$E$4,IF(F52&gt;=$E$3,"ვარსკვლავი","მუშა ცხენი"),IF(F52&gt;=$E$3,"ამოცანა","ძაღლი")))</f>
        <v/>
      </c>
      <c r="I52" s="11">
        <f>IF(H52="","",IF(H52="ვარსკვლავი","შეინარჩუნეთ ხარისხი და გააპიარეთ",IF(H52="მუშა ცხენი","გაზარდეთ ფასი ან შეამცირეთ თვითღირებულება",IF(H52="ამოცანა","გადაიტანეთ მენიუში და შესთავაზეთ მიმტანებს","ამოიღეთ ან გადააკეთეთ კერძი"))))</f>
        <v/>
      </c>
    </row>
    <row r="53">
      <c r="A53" s="7" t="n">
        <v>46</v>
      </c>
      <c r="B53" s="8" t="n"/>
      <c r="C53" s="9" t="n"/>
      <c r="D53" s="10" t="n"/>
      <c r="E53" s="10" t="n"/>
      <c r="F53" s="4">
        <f>IF(OR(D53="",E53=""),"",D53-E53)</f>
        <v/>
      </c>
      <c r="G53" s="5">
        <f>IF(B53="","",B53/SUM($B$8:$B$107))</f>
        <v/>
      </c>
      <c r="H53" s="11">
        <f>IF(OR(B53="",F53=""),"",IF(G53&gt;=$E$4,IF(F53&gt;=$E$3,"ვარსკვლავი","მუშა ცხენი"),IF(F53&gt;=$E$3,"ამოცანა","ძაღლი")))</f>
        <v/>
      </c>
      <c r="I53" s="11">
        <f>IF(H53="","",IF(H53="ვარსკვლავი","შეინარჩუნეთ ხარისხი და გააპიარეთ",IF(H53="მუშა ცხენი","გაზარდეთ ფასი ან შეამცირეთ თვითღირებულება",IF(H53="ამოცანა","გადაიტანეთ მენიუში და შესთავაზეთ მიმტანებს","ამოიღეთ ან გადააკეთეთ კერძი"))))</f>
        <v/>
      </c>
    </row>
    <row r="54">
      <c r="A54" s="7" t="n">
        <v>47</v>
      </c>
      <c r="B54" s="8" t="n"/>
      <c r="C54" s="9" t="n"/>
      <c r="D54" s="10" t="n"/>
      <c r="E54" s="10" t="n"/>
      <c r="F54" s="4">
        <f>IF(OR(D54="",E54=""),"",D54-E54)</f>
        <v/>
      </c>
      <c r="G54" s="5">
        <f>IF(B54="","",B54/SUM($B$8:$B$107))</f>
        <v/>
      </c>
      <c r="H54" s="11">
        <f>IF(OR(B54="",F54=""),"",IF(G54&gt;=$E$4,IF(F54&gt;=$E$3,"ვარსკვლავი","მუშა ცხენი"),IF(F54&gt;=$E$3,"ამოცანა","ძაღლი")))</f>
        <v/>
      </c>
      <c r="I54" s="11">
        <f>IF(H54="","",IF(H54="ვარსკვლავი","შეინარჩუნეთ ხარისხი და გააპიარეთ",IF(H54="მუშა ცხენი","გაზარდეთ ფასი ან შეამცირეთ თვითღირებულება",IF(H54="ამოცანა","გადაიტანეთ მენიუში და შესთავაზეთ მიმტანებს","ამოიღეთ ან გადააკეთეთ კერძი"))))</f>
        <v/>
      </c>
    </row>
    <row r="55">
      <c r="A55" s="7" t="n">
        <v>48</v>
      </c>
      <c r="B55" s="8" t="n"/>
      <c r="C55" s="9" t="n"/>
      <c r="D55" s="10" t="n"/>
      <c r="E55" s="10" t="n"/>
      <c r="F55" s="4">
        <f>IF(OR(D55="",E55=""),"",D55-E55)</f>
        <v/>
      </c>
      <c r="G55" s="5">
        <f>IF(B55="","",B55/SUM($B$8:$B$107))</f>
        <v/>
      </c>
      <c r="H55" s="11">
        <f>IF(OR(B55="",F55=""),"",IF(G55&gt;=$E$4,IF(F55&gt;=$E$3,"ვარსკვლავი","მუშა ცხენი"),IF(F55&gt;=$E$3,"ამოცანა","ძაღლი")))</f>
        <v/>
      </c>
      <c r="I55" s="11">
        <f>IF(H55="","",IF(H55="ვარსკვლავი","შეინარჩუნეთ ხარისხი და გააპიარეთ",IF(H55="მუშა ცხენი","გაზარდეთ ფასი ან შეამცირეთ თვითღირებულება",IF(H55="ამოცანა","გადაიტანეთ მენიუში და შესთავაზეთ მიმტანებს","ამოიღეთ ან გადააკეთეთ კერძი"))))</f>
        <v/>
      </c>
    </row>
    <row r="56">
      <c r="A56" s="7" t="n">
        <v>49</v>
      </c>
      <c r="B56" s="8" t="n"/>
      <c r="C56" s="9" t="n"/>
      <c r="D56" s="10" t="n"/>
      <c r="E56" s="10" t="n"/>
      <c r="F56" s="4">
        <f>IF(OR(D56="",E56=""),"",D56-E56)</f>
        <v/>
      </c>
      <c r="G56" s="5">
        <f>IF(B56="","",B56/SUM($B$8:$B$107))</f>
        <v/>
      </c>
      <c r="H56" s="11">
        <f>IF(OR(B56="",F56=""),"",IF(G56&gt;=$E$4,IF(F56&gt;=$E$3,"ვარსკვლავი","მუშა ცხენი"),IF(F56&gt;=$E$3,"ამოცანა","ძაღლი")))</f>
        <v/>
      </c>
      <c r="I56" s="11">
        <f>IF(H56="","",IF(H56="ვარსკვლავი","შეინარჩუნეთ ხარისხი და გააპიარეთ",IF(H56="მუშა ცხენი","გაზარდეთ ფასი ან შეამცირეთ თვითღირებულება",IF(H56="ამოცანა","გადაიტანეთ მენიუში და შესთავაზეთ მიმტანებს","ამოიღეთ ან გადააკეთეთ კერძი"))))</f>
        <v/>
      </c>
    </row>
    <row r="57">
      <c r="A57" s="7" t="n">
        <v>50</v>
      </c>
      <c r="B57" s="8" t="n"/>
      <c r="C57" s="9" t="n"/>
      <c r="D57" s="10" t="n"/>
      <c r="E57" s="10" t="n"/>
      <c r="F57" s="4">
        <f>IF(OR(D57="",E57=""),"",D57-E57)</f>
        <v/>
      </c>
      <c r="G57" s="5">
        <f>IF(B57="","",B57/SUM($B$8:$B$107))</f>
        <v/>
      </c>
      <c r="H57" s="11">
        <f>IF(OR(B57="",F57=""),"",IF(G57&gt;=$E$4,IF(F57&gt;=$E$3,"ვარსკვლავი","მუშა ცხენი"),IF(F57&gt;=$E$3,"ამოცანა","ძაღლი")))</f>
        <v/>
      </c>
      <c r="I57" s="11">
        <f>IF(H57="","",IF(H57="ვარსკვლავი","შეინარჩუნეთ ხარისხი და გააპიარეთ",IF(H57="მუშა ცხენი","გაზარდეთ ფასი ან შეამცირეთ თვითღირებულება",IF(H57="ამოცანა","გადაიტანეთ მენიუში და შესთავაზეთ მიმტანებს","ამოიღეთ ან გადააკეთეთ კერძი"))))</f>
        <v/>
      </c>
    </row>
    <row r="58">
      <c r="A58" s="7" t="n">
        <v>51</v>
      </c>
      <c r="B58" s="8" t="n"/>
      <c r="C58" s="9" t="n"/>
      <c r="D58" s="10" t="n"/>
      <c r="E58" s="10" t="n"/>
      <c r="F58" s="4">
        <f>IF(OR(D58="",E58=""),"",D58-E58)</f>
        <v/>
      </c>
      <c r="G58" s="5">
        <f>IF(B58="","",B58/SUM($B$8:$B$107))</f>
        <v/>
      </c>
      <c r="H58" s="11">
        <f>IF(OR(B58="",F58=""),"",IF(G58&gt;=$E$4,IF(F58&gt;=$E$3,"ვარსკვლავი","მუშა ცხენი"),IF(F58&gt;=$E$3,"ამოცანა","ძაღლი")))</f>
        <v/>
      </c>
      <c r="I58" s="11">
        <f>IF(H58="","",IF(H58="ვარსკვლავი","შეინარჩუნეთ ხარისხი და გააპიარეთ",IF(H58="მუშა ცხენი","გაზარდეთ ფასი ან შეამცირეთ თვითღირებულება",IF(H58="ამოცანა","გადაიტანეთ მენიუში და შესთავაზეთ მიმტანებს","ამოიღეთ ან გადააკეთეთ კერძი"))))</f>
        <v/>
      </c>
    </row>
    <row r="59">
      <c r="A59" s="7" t="n">
        <v>52</v>
      </c>
      <c r="B59" s="8" t="n"/>
      <c r="C59" s="9" t="n"/>
      <c r="D59" s="10" t="n"/>
      <c r="E59" s="10" t="n"/>
      <c r="F59" s="4">
        <f>IF(OR(D59="",E59=""),"",D59-E59)</f>
        <v/>
      </c>
      <c r="G59" s="5">
        <f>IF(B59="","",B59/SUM($B$8:$B$107))</f>
        <v/>
      </c>
      <c r="H59" s="11">
        <f>IF(OR(B59="",F59=""),"",IF(G59&gt;=$E$4,IF(F59&gt;=$E$3,"ვარსკვლავი","მუშა ცხენი"),IF(F59&gt;=$E$3,"ამოცანა","ძაღლი")))</f>
        <v/>
      </c>
      <c r="I59" s="11">
        <f>IF(H59="","",IF(H59="ვარსკვლავი","შეინარჩუნეთ ხარისხი და გააპიარეთ",IF(H59="მუშა ცხენი","გაზარდეთ ფასი ან შეამცირეთ თვითღირებულება",IF(H59="ამოცანა","გადაიტანეთ მენიუში და შესთავაზეთ მიმტანებს","ამოიღეთ ან გადააკეთეთ კერძი"))))</f>
        <v/>
      </c>
    </row>
    <row r="60">
      <c r="A60" s="7" t="n">
        <v>53</v>
      </c>
      <c r="B60" s="8" t="n"/>
      <c r="C60" s="9" t="n"/>
      <c r="D60" s="10" t="n"/>
      <c r="E60" s="10" t="n"/>
      <c r="F60" s="4">
        <f>IF(OR(D60="",E60=""),"",D60-E60)</f>
        <v/>
      </c>
      <c r="G60" s="5">
        <f>IF(B60="","",B60/SUM($B$8:$B$107))</f>
        <v/>
      </c>
      <c r="H60" s="11">
        <f>IF(OR(B60="",F60=""),"",IF(G60&gt;=$E$4,IF(F60&gt;=$E$3,"ვარსკვლავი","მუშა ცხენი"),IF(F60&gt;=$E$3,"ამოცანა","ძაღლი")))</f>
        <v/>
      </c>
      <c r="I60" s="11">
        <f>IF(H60="","",IF(H60="ვარსკვლავი","შეინარჩუნეთ ხარისხი და გააპიარეთ",IF(H60="მუშა ცხენი","გაზარდეთ ფასი ან შეამცირეთ თვითღირებულება",IF(H60="ამოცანა","გადაიტანეთ მენიუში და შესთავაზეთ მიმტანებს","ამოიღეთ ან გადააკეთეთ კერძი"))))</f>
        <v/>
      </c>
    </row>
    <row r="61">
      <c r="A61" s="7" t="n">
        <v>54</v>
      </c>
      <c r="B61" s="8" t="n"/>
      <c r="C61" s="9" t="n"/>
      <c r="D61" s="10" t="n"/>
      <c r="E61" s="10" t="n"/>
      <c r="F61" s="4">
        <f>IF(OR(D61="",E61=""),"",D61-E61)</f>
        <v/>
      </c>
      <c r="G61" s="5">
        <f>IF(B61="","",B61/SUM($B$8:$B$107))</f>
        <v/>
      </c>
      <c r="H61" s="11">
        <f>IF(OR(B61="",F61=""),"",IF(G61&gt;=$E$4,IF(F61&gt;=$E$3,"ვარსკვლავი","მუშა ცხენი"),IF(F61&gt;=$E$3,"ამოცანა","ძაღლი")))</f>
        <v/>
      </c>
      <c r="I61" s="11">
        <f>IF(H61="","",IF(H61="ვარსკვლავი","შეინარჩუნეთ ხარისხი და გააპიარეთ",IF(H61="მუშა ცხენი","გაზარდეთ ფასი ან შეამცირეთ თვითღირებულება",IF(H61="ამოცანა","გადაიტანეთ მენიუში და შესთავაზეთ მიმტანებს","ამოიღეთ ან გადააკეთეთ კერძი"))))</f>
        <v/>
      </c>
    </row>
    <row r="62">
      <c r="A62" s="7" t="n">
        <v>55</v>
      </c>
      <c r="B62" s="8" t="n"/>
      <c r="C62" s="9" t="n"/>
      <c r="D62" s="10" t="n"/>
      <c r="E62" s="10" t="n"/>
      <c r="F62" s="4">
        <f>IF(OR(D62="",E62=""),"",D62-E62)</f>
        <v/>
      </c>
      <c r="G62" s="5">
        <f>IF(B62="","",B62/SUM($B$8:$B$107))</f>
        <v/>
      </c>
      <c r="H62" s="11">
        <f>IF(OR(B62="",F62=""),"",IF(G62&gt;=$E$4,IF(F62&gt;=$E$3,"ვარსკვლავი","მუშა ცხენი"),IF(F62&gt;=$E$3,"ამოცანა","ძაღლი")))</f>
        <v/>
      </c>
      <c r="I62" s="11">
        <f>IF(H62="","",IF(H62="ვარსკვლავი","შეინარჩუნეთ ხარისხი და გააპიარეთ",IF(H62="მუშა ცხენი","გაზარდეთ ფასი ან შეამცირეთ თვითღირებულება",IF(H62="ამოცანა","გადაიტანეთ მენიუში და შესთავაზეთ მიმტანებს","ამოიღეთ ან გადააკეთეთ კერძი"))))</f>
        <v/>
      </c>
    </row>
    <row r="63">
      <c r="A63" s="7" t="n">
        <v>56</v>
      </c>
      <c r="B63" s="8" t="n"/>
      <c r="C63" s="9" t="n"/>
      <c r="D63" s="10" t="n"/>
      <c r="E63" s="10" t="n"/>
      <c r="F63" s="4">
        <f>IF(OR(D63="",E63=""),"",D63-E63)</f>
        <v/>
      </c>
      <c r="G63" s="5">
        <f>IF(B63="","",B63/SUM($B$8:$B$107))</f>
        <v/>
      </c>
      <c r="H63" s="11">
        <f>IF(OR(B63="",F63=""),"",IF(G63&gt;=$E$4,IF(F63&gt;=$E$3,"ვარსკვლავი","მუშა ცხენი"),IF(F63&gt;=$E$3,"ამოცანა","ძაღლი")))</f>
        <v/>
      </c>
      <c r="I63" s="11">
        <f>IF(H63="","",IF(H63="ვარსკვლავი","შეინარჩუნეთ ხარისხი და გააპიარეთ",IF(H63="მუშა ცხენი","გაზარდეთ ფასი ან შეამცირეთ თვითღირებულება",IF(H63="ამოცანა","გადაიტანეთ მენიუში და შესთავაზეთ მიმტანებს","ამოიღეთ ან გადააკეთეთ კერძი"))))</f>
        <v/>
      </c>
    </row>
    <row r="64">
      <c r="A64" s="7" t="n">
        <v>57</v>
      </c>
      <c r="B64" s="8" t="n"/>
      <c r="C64" s="9" t="n"/>
      <c r="D64" s="10" t="n"/>
      <c r="E64" s="10" t="n"/>
      <c r="F64" s="4">
        <f>IF(OR(D64="",E64=""),"",D64-E64)</f>
        <v/>
      </c>
      <c r="G64" s="5">
        <f>IF(B64="","",B64/SUM($B$8:$B$107))</f>
        <v/>
      </c>
      <c r="H64" s="11">
        <f>IF(OR(B64="",F64=""),"",IF(G64&gt;=$E$4,IF(F64&gt;=$E$3,"ვარსკვლავი","მუშა ცხენი"),IF(F64&gt;=$E$3,"ამოცანა","ძაღლი")))</f>
        <v/>
      </c>
      <c r="I64" s="11">
        <f>IF(H64="","",IF(H64="ვარსკვლავი","შეინარჩუნეთ ხარისხი და გააპიარეთ",IF(H64="მუშა ცხენი","გაზარდეთ ფასი ან შეამცირეთ თვითღირებულება",IF(H64="ამოცანა","გადაიტანეთ მენიუში და შესთავაზეთ მიმტანებს","ამოიღეთ ან გადააკეთეთ კერძი"))))</f>
        <v/>
      </c>
    </row>
    <row r="65">
      <c r="A65" s="7" t="n">
        <v>58</v>
      </c>
      <c r="B65" s="8" t="n"/>
      <c r="C65" s="9" t="n"/>
      <c r="D65" s="10" t="n"/>
      <c r="E65" s="10" t="n"/>
      <c r="F65" s="4">
        <f>IF(OR(D65="",E65=""),"",D65-E65)</f>
        <v/>
      </c>
      <c r="G65" s="5">
        <f>IF(B65="","",B65/SUM($B$8:$B$107))</f>
        <v/>
      </c>
      <c r="H65" s="11">
        <f>IF(OR(B65="",F65=""),"",IF(G65&gt;=$E$4,IF(F65&gt;=$E$3,"ვარსკვლავი","მუშა ცხენი"),IF(F65&gt;=$E$3,"ამოცანა","ძაღლი")))</f>
        <v/>
      </c>
      <c r="I65" s="11">
        <f>IF(H65="","",IF(H65="ვარსკვლავი","შეინარჩუნეთ ხარისხი და გააპიარეთ",IF(H65="მუშა ცხენი","გაზარდეთ ფასი ან შეამცირეთ თვითღირებულება",IF(H65="ამოცანა","გადაიტანეთ მენიუში და შესთავაზეთ მიმტანებს","ამოიღეთ ან გადააკეთეთ კერძი"))))</f>
        <v/>
      </c>
    </row>
    <row r="66">
      <c r="A66" s="7" t="n">
        <v>59</v>
      </c>
      <c r="B66" s="8" t="n"/>
      <c r="C66" s="9" t="n"/>
      <c r="D66" s="10" t="n"/>
      <c r="E66" s="10" t="n"/>
      <c r="F66" s="4">
        <f>IF(OR(D66="",E66=""),"",D66-E66)</f>
        <v/>
      </c>
      <c r="G66" s="5">
        <f>IF(B66="","",B66/SUM($B$8:$B$107))</f>
        <v/>
      </c>
      <c r="H66" s="11">
        <f>IF(OR(B66="",F66=""),"",IF(G66&gt;=$E$4,IF(F66&gt;=$E$3,"ვარსკვლავი","მუშა ცხენი"),IF(F66&gt;=$E$3,"ამოცანა","ძაღლი")))</f>
        <v/>
      </c>
      <c r="I66" s="11">
        <f>IF(H66="","",IF(H66="ვარსკვლავი","შეინარჩუნეთ ხარისხი და გააპიარეთ",IF(H66="მუშა ცხენი","გაზარდეთ ფასი ან შეამცირეთ თვითღირებულება",IF(H66="ამოცანა","გადაიტანეთ მენიუში და შესთავაზეთ მიმტანებს","ამოიღეთ ან გადააკეთეთ კერძი"))))</f>
        <v/>
      </c>
    </row>
    <row r="67">
      <c r="A67" s="7" t="n">
        <v>60</v>
      </c>
      <c r="B67" s="8" t="n"/>
      <c r="C67" s="9" t="n"/>
      <c r="D67" s="10" t="n"/>
      <c r="E67" s="10" t="n"/>
      <c r="F67" s="4">
        <f>IF(OR(D67="",E67=""),"",D67-E67)</f>
        <v/>
      </c>
      <c r="G67" s="5">
        <f>IF(B67="","",B67/SUM($B$8:$B$107))</f>
        <v/>
      </c>
      <c r="H67" s="11">
        <f>IF(OR(B67="",F67=""),"",IF(G67&gt;=$E$4,IF(F67&gt;=$E$3,"ვარსკვლავი","მუშა ცხენი"),IF(F67&gt;=$E$3,"ამოცანა","ძაღლი")))</f>
        <v/>
      </c>
      <c r="I67" s="11">
        <f>IF(H67="","",IF(H67="ვარსკვლავი","შეინარჩუნეთ ხარისხი და გააპიარეთ",IF(H67="მუშა ცხენი","გაზარდეთ ფასი ან შეამცირეთ თვითღირებულება",IF(H67="ამოცანა","გადაიტანეთ მენიუში და შესთავაზეთ მიმტანებს","ამოიღეთ ან გადააკეთეთ კერძი"))))</f>
        <v/>
      </c>
    </row>
    <row r="68">
      <c r="A68" s="7" t="n">
        <v>61</v>
      </c>
      <c r="B68" s="8" t="n"/>
      <c r="C68" s="9" t="n"/>
      <c r="D68" s="10" t="n"/>
      <c r="E68" s="10" t="n"/>
      <c r="F68" s="4">
        <f>IF(OR(D68="",E68=""),"",D68-E68)</f>
        <v/>
      </c>
      <c r="G68" s="5">
        <f>IF(B68="","",B68/SUM($B$8:$B$107))</f>
        <v/>
      </c>
      <c r="H68" s="11">
        <f>IF(OR(B68="",F68=""),"",IF(G68&gt;=$E$4,IF(F68&gt;=$E$3,"ვარსკვლავი","მუშა ცხენი"),IF(F68&gt;=$E$3,"ამოცანა","ძაღლი")))</f>
        <v/>
      </c>
      <c r="I68" s="11">
        <f>IF(H68="","",IF(H68="ვარსკვლავი","შეინარჩუნეთ ხარისხი და გააპიარეთ",IF(H68="მუშა ცხენი","გაზარდეთ ფასი ან შეამცირეთ თვითღირებულება",IF(H68="ამოცანა","გადაიტანეთ მენიუში და შესთავაზეთ მიმტანებს","ამოიღეთ ან გადააკეთეთ კერძი"))))</f>
        <v/>
      </c>
    </row>
    <row r="69">
      <c r="A69" s="7" t="n">
        <v>62</v>
      </c>
      <c r="B69" s="8" t="n"/>
      <c r="C69" s="9" t="n"/>
      <c r="D69" s="10" t="n"/>
      <c r="E69" s="10" t="n"/>
      <c r="F69" s="4">
        <f>IF(OR(D69="",E69=""),"",D69-E69)</f>
        <v/>
      </c>
      <c r="G69" s="5">
        <f>IF(B69="","",B69/SUM($B$8:$B$107))</f>
        <v/>
      </c>
      <c r="H69" s="11">
        <f>IF(OR(B69="",F69=""),"",IF(G69&gt;=$E$4,IF(F69&gt;=$E$3,"ვარსკვლავი","მუშა ცხენი"),IF(F69&gt;=$E$3,"ამოცანა","ძაღლი")))</f>
        <v/>
      </c>
      <c r="I69" s="11">
        <f>IF(H69="","",IF(H69="ვარსკვლავი","შეინარჩუნეთ ხარისხი და გააპიარეთ",IF(H69="მუშა ცხენი","გაზარდეთ ფასი ან შეამცირეთ თვითღირებულება",IF(H69="ამოცანა","გადაიტანეთ მენიუში და შესთავაზეთ მიმტანებს","ამოიღეთ ან გადააკეთეთ კერძი"))))</f>
        <v/>
      </c>
    </row>
    <row r="70">
      <c r="A70" s="7" t="n">
        <v>63</v>
      </c>
      <c r="B70" s="8" t="n"/>
      <c r="C70" s="9" t="n"/>
      <c r="D70" s="10" t="n"/>
      <c r="E70" s="10" t="n"/>
      <c r="F70" s="4">
        <f>IF(OR(D70="",E70=""),"",D70-E70)</f>
        <v/>
      </c>
      <c r="G70" s="5">
        <f>IF(B70="","",B70/SUM($B$8:$B$107))</f>
        <v/>
      </c>
      <c r="H70" s="11">
        <f>IF(OR(B70="",F70=""),"",IF(G70&gt;=$E$4,IF(F70&gt;=$E$3,"ვარსკვლავი","მუშა ცხენი"),IF(F70&gt;=$E$3,"ამოცანა","ძაღლი")))</f>
        <v/>
      </c>
      <c r="I70" s="11">
        <f>IF(H70="","",IF(H70="ვარსკვლავი","შეინარჩუნეთ ხარისხი და გააპიარეთ",IF(H70="მუშა ცხენი","გაზარდეთ ფასი ან შეამცირეთ თვითღირებულება",IF(H70="ამოცანა","გადაიტანეთ მენიუში და შესთავაზეთ მიმტანებს","ამოიღეთ ან გადააკეთეთ კერძი"))))</f>
        <v/>
      </c>
    </row>
    <row r="71">
      <c r="A71" s="7" t="n">
        <v>64</v>
      </c>
      <c r="B71" s="8" t="n"/>
      <c r="C71" s="9" t="n"/>
      <c r="D71" s="10" t="n"/>
      <c r="E71" s="10" t="n"/>
      <c r="F71" s="4">
        <f>IF(OR(D71="",E71=""),"",D71-E71)</f>
        <v/>
      </c>
      <c r="G71" s="5">
        <f>IF(B71="","",B71/SUM($B$8:$B$107))</f>
        <v/>
      </c>
      <c r="H71" s="11">
        <f>IF(OR(B71="",F71=""),"",IF(G71&gt;=$E$4,IF(F71&gt;=$E$3,"ვარსკვლავი","მუშა ცხენი"),IF(F71&gt;=$E$3,"ამოცანა","ძაღლი")))</f>
        <v/>
      </c>
      <c r="I71" s="11">
        <f>IF(H71="","",IF(H71="ვარსკვლავი","შეინარჩუნეთ ხარისხი და გააპიარეთ",IF(H71="მუშა ცხენი","გაზარდეთ ფასი ან შეამცირეთ თვითღირებულება",IF(H71="ამოცანა","გადაიტანეთ მენიუში და შესთავაზეთ მიმტანებს","ამოიღეთ ან გადააკეთეთ კერძი"))))</f>
        <v/>
      </c>
    </row>
    <row r="72">
      <c r="A72" s="7" t="n">
        <v>65</v>
      </c>
      <c r="B72" s="8" t="n"/>
      <c r="C72" s="9" t="n"/>
      <c r="D72" s="10" t="n"/>
      <c r="E72" s="10" t="n"/>
      <c r="F72" s="4">
        <f>IF(OR(D72="",E72=""),"",D72-E72)</f>
        <v/>
      </c>
      <c r="G72" s="5">
        <f>IF(B72="","",B72/SUM($B$8:$B$107))</f>
        <v/>
      </c>
      <c r="H72" s="11">
        <f>IF(OR(B72="",F72=""),"",IF(G72&gt;=$E$4,IF(F72&gt;=$E$3,"ვარსკვლავი","მუშა ცხენი"),IF(F72&gt;=$E$3,"ამოცანა","ძაღლი")))</f>
        <v/>
      </c>
      <c r="I72" s="11">
        <f>IF(H72="","",IF(H72="ვარსკვლავი","შეინარჩუნეთ ხარისხი და გააპიარეთ",IF(H72="მუშა ცხენი","გაზარდეთ ფასი ან შეამცირეთ თვითღირებულება",IF(H72="ამოცანა","გადაიტანეთ მენიუში და შესთავაზეთ მიმტანებს","ამოიღეთ ან გადააკეთეთ კერძი"))))</f>
        <v/>
      </c>
    </row>
    <row r="73">
      <c r="A73" s="7" t="n">
        <v>66</v>
      </c>
      <c r="B73" s="8" t="n"/>
      <c r="C73" s="9" t="n"/>
      <c r="D73" s="10" t="n"/>
      <c r="E73" s="10" t="n"/>
      <c r="F73" s="4">
        <f>IF(OR(D73="",E73=""),"",D73-E73)</f>
        <v/>
      </c>
      <c r="G73" s="5">
        <f>IF(B73="","",B73/SUM($B$8:$B$107))</f>
        <v/>
      </c>
      <c r="H73" s="11">
        <f>IF(OR(B73="",F73=""),"",IF(G73&gt;=$E$4,IF(F73&gt;=$E$3,"ვარსკვლავი","მუშა ცხენი"),IF(F73&gt;=$E$3,"ამოცანა","ძაღლი")))</f>
        <v/>
      </c>
      <c r="I73" s="11">
        <f>IF(H73="","",IF(H73="ვარსკვლავი","შეინარჩუნეთ ხარისხი და გააპიარეთ",IF(H73="მუშა ცხენი","გაზარდეთ ფასი ან შეამცირეთ თვითღირებულება",IF(H73="ამოცანა","გადაიტანეთ მენიუში და შესთავაზეთ მიმტანებს","ამოიღეთ ან გადააკეთეთ კერძი"))))</f>
        <v/>
      </c>
    </row>
    <row r="74">
      <c r="A74" s="7" t="n">
        <v>67</v>
      </c>
      <c r="B74" s="8" t="n"/>
      <c r="C74" s="9" t="n"/>
      <c r="D74" s="10" t="n"/>
      <c r="E74" s="10" t="n"/>
      <c r="F74" s="4">
        <f>IF(OR(D74="",E74=""),"",D74-E74)</f>
        <v/>
      </c>
      <c r="G74" s="5">
        <f>IF(B74="","",B74/SUM($B$8:$B$107))</f>
        <v/>
      </c>
      <c r="H74" s="11">
        <f>IF(OR(B74="",F74=""),"",IF(G74&gt;=$E$4,IF(F74&gt;=$E$3,"ვარსკვლავი","მუშა ცხენი"),IF(F74&gt;=$E$3,"ამოცანა","ძაღლი")))</f>
        <v/>
      </c>
      <c r="I74" s="11">
        <f>IF(H74="","",IF(H74="ვარსკვლავი","შეინარჩუნეთ ხარისხი და გააპიარეთ",IF(H74="მუშა ცხენი","გაზარდეთ ფასი ან შეამცირეთ თვითღირებულება",IF(H74="ამოცანა","გადაიტანეთ მენიუში და შესთავაზეთ მიმტანებს","ამოიღეთ ან გადააკეთეთ კერძი"))))</f>
        <v/>
      </c>
    </row>
    <row r="75">
      <c r="A75" s="7" t="n">
        <v>68</v>
      </c>
      <c r="B75" s="8" t="n"/>
      <c r="C75" s="9" t="n"/>
      <c r="D75" s="10" t="n"/>
      <c r="E75" s="10" t="n"/>
      <c r="F75" s="4">
        <f>IF(OR(D75="",E75=""),"",D75-E75)</f>
        <v/>
      </c>
      <c r="G75" s="5">
        <f>IF(B75="","",B75/SUM($B$8:$B$107))</f>
        <v/>
      </c>
      <c r="H75" s="11">
        <f>IF(OR(B75="",F75=""),"",IF(G75&gt;=$E$4,IF(F75&gt;=$E$3,"ვარსკვლავი","მუშა ცხენი"),IF(F75&gt;=$E$3,"ამოცანა","ძაღლი")))</f>
        <v/>
      </c>
      <c r="I75" s="11">
        <f>IF(H75="","",IF(H75="ვარსკვლავი","შეინარჩუნეთ ხარისხი და გააპიარეთ",IF(H75="მუშა ცხენი","გაზარდეთ ფასი ან შეამცირეთ თვითღირებულება",IF(H75="ამოცანა","გადაიტანეთ მენიუში და შესთავაზეთ მიმტანებს","ამოიღეთ ან გადააკეთეთ კერძი"))))</f>
        <v/>
      </c>
    </row>
    <row r="76">
      <c r="A76" s="7" t="n">
        <v>69</v>
      </c>
      <c r="B76" s="8" t="n"/>
      <c r="C76" s="9" t="n"/>
      <c r="D76" s="10" t="n"/>
      <c r="E76" s="10" t="n"/>
      <c r="F76" s="4">
        <f>IF(OR(D76="",E76=""),"",D76-E76)</f>
        <v/>
      </c>
      <c r="G76" s="5">
        <f>IF(B76="","",B76/SUM($B$8:$B$107))</f>
        <v/>
      </c>
      <c r="H76" s="11">
        <f>IF(OR(B76="",F76=""),"",IF(G76&gt;=$E$4,IF(F76&gt;=$E$3,"ვარსკვლავი","მუშა ცხენი"),IF(F76&gt;=$E$3,"ამოცანა","ძაღლი")))</f>
        <v/>
      </c>
      <c r="I76" s="11">
        <f>IF(H76="","",IF(H76="ვარსკვლავი","შეინარჩუნეთ ხარისხი და გააპიარეთ",IF(H76="მუშა ცხენი","გაზარდეთ ფასი ან შეამცირეთ თვითღირებულება",IF(H76="ამოცანა","გადაიტანეთ მენიუში და შესთავაზეთ მიმტანებს","ამოიღეთ ან გადააკეთეთ კერძი"))))</f>
        <v/>
      </c>
    </row>
    <row r="77">
      <c r="A77" s="7" t="n">
        <v>70</v>
      </c>
      <c r="B77" s="8" t="n"/>
      <c r="C77" s="9" t="n"/>
      <c r="D77" s="10" t="n"/>
      <c r="E77" s="10" t="n"/>
      <c r="F77" s="4">
        <f>IF(OR(D77="",E77=""),"",D77-E77)</f>
        <v/>
      </c>
      <c r="G77" s="5">
        <f>IF(B77="","",B77/SUM($B$8:$B$107))</f>
        <v/>
      </c>
      <c r="H77" s="11">
        <f>IF(OR(B77="",F77=""),"",IF(G77&gt;=$E$4,IF(F77&gt;=$E$3,"ვარსკვლავი","მუშა ცხენი"),IF(F77&gt;=$E$3,"ამოცანა","ძაღლი")))</f>
        <v/>
      </c>
      <c r="I77" s="11">
        <f>IF(H77="","",IF(H77="ვარსკვლავი","შეინარჩუნეთ ხარისხი და გააპიარეთ",IF(H77="მუშა ცხენი","გაზარდეთ ფასი ან შეამცირეთ თვითღირებულება",IF(H77="ამოცანა","გადაიტანეთ მენიუში და შესთავაზეთ მიმტანებს","ამოიღეთ ან გადააკეთეთ კერძი"))))</f>
        <v/>
      </c>
    </row>
    <row r="78">
      <c r="A78" s="7" t="n">
        <v>71</v>
      </c>
      <c r="B78" s="8" t="n"/>
      <c r="C78" s="9" t="n"/>
      <c r="D78" s="10" t="n"/>
      <c r="E78" s="10" t="n"/>
      <c r="F78" s="4">
        <f>IF(OR(D78="",E78=""),"",D78-E78)</f>
        <v/>
      </c>
      <c r="G78" s="5">
        <f>IF(B78="","",B78/SUM($B$8:$B$107))</f>
        <v/>
      </c>
      <c r="H78" s="11">
        <f>IF(OR(B78="",F78=""),"",IF(G78&gt;=$E$4,IF(F78&gt;=$E$3,"ვარსკვლავი","მუშა ცხენი"),IF(F78&gt;=$E$3,"ამოცანა","ძაღლი")))</f>
        <v/>
      </c>
      <c r="I78" s="11">
        <f>IF(H78="","",IF(H78="ვარსკვლავი","შეინარჩუნეთ ხარისხი და გააპიარეთ",IF(H78="მუშა ცხენი","გაზარდეთ ფასი ან შეამცირეთ თვითღირებულება",IF(H78="ამოცანა","გადაიტანეთ მენიუში და შესთავაზეთ მიმტანებს","ამოიღეთ ან გადააკეთეთ კერძი"))))</f>
        <v/>
      </c>
    </row>
    <row r="79">
      <c r="A79" s="7" t="n">
        <v>72</v>
      </c>
      <c r="B79" s="8" t="n"/>
      <c r="C79" s="9" t="n"/>
      <c r="D79" s="10" t="n"/>
      <c r="E79" s="10" t="n"/>
      <c r="F79" s="4">
        <f>IF(OR(D79="",E79=""),"",D79-E79)</f>
        <v/>
      </c>
      <c r="G79" s="5">
        <f>IF(B79="","",B79/SUM($B$8:$B$107))</f>
        <v/>
      </c>
      <c r="H79" s="11">
        <f>IF(OR(B79="",F79=""),"",IF(G79&gt;=$E$4,IF(F79&gt;=$E$3,"ვარსკვლავი","მუშა ცხენი"),IF(F79&gt;=$E$3,"ამოცანა","ძაღლი")))</f>
        <v/>
      </c>
      <c r="I79" s="11">
        <f>IF(H79="","",IF(H79="ვარსკვლავი","შეინარჩუნეთ ხარისხი და გააპიარეთ",IF(H79="მუშა ცხენი","გაზარდეთ ფასი ან შეამცირეთ თვითღირებულება",IF(H79="ამოცანა","გადაიტანეთ მენიუში და შესთავაზეთ მიმტანებს","ამოიღეთ ან გადააკეთეთ კერძი"))))</f>
        <v/>
      </c>
    </row>
    <row r="80">
      <c r="A80" s="7" t="n">
        <v>73</v>
      </c>
      <c r="B80" s="8" t="n"/>
      <c r="C80" s="9" t="n"/>
      <c r="D80" s="10" t="n"/>
      <c r="E80" s="10" t="n"/>
      <c r="F80" s="4">
        <f>IF(OR(D80="",E80=""),"",D80-E80)</f>
        <v/>
      </c>
      <c r="G80" s="5">
        <f>IF(B80="","",B80/SUM($B$8:$B$107))</f>
        <v/>
      </c>
      <c r="H80" s="11">
        <f>IF(OR(B80="",F80=""),"",IF(G80&gt;=$E$4,IF(F80&gt;=$E$3,"ვარსკვლავი","მუშა ცხენი"),IF(F80&gt;=$E$3,"ამოცანა","ძაღლი")))</f>
        <v/>
      </c>
      <c r="I80" s="11">
        <f>IF(H80="","",IF(H80="ვარსკვლავი","შეინარჩუნეთ ხარისხი და გააპიარეთ",IF(H80="მუშა ცხენი","გაზარდეთ ფასი ან შეამცირეთ თვითღირებულება",IF(H80="ამოცანა","გადაიტანეთ მენიუში და შესთავაზეთ მიმტანებს","ამოიღეთ ან გადააკეთეთ კერძი"))))</f>
        <v/>
      </c>
    </row>
    <row r="81">
      <c r="A81" s="7" t="n">
        <v>74</v>
      </c>
      <c r="B81" s="8" t="n"/>
      <c r="C81" s="9" t="n"/>
      <c r="D81" s="10" t="n"/>
      <c r="E81" s="10" t="n"/>
      <c r="F81" s="4">
        <f>IF(OR(D81="",E81=""),"",D81-E81)</f>
        <v/>
      </c>
      <c r="G81" s="5">
        <f>IF(B81="","",B81/SUM($B$8:$B$107))</f>
        <v/>
      </c>
      <c r="H81" s="11">
        <f>IF(OR(B81="",F81=""),"",IF(G81&gt;=$E$4,IF(F81&gt;=$E$3,"ვარსკვლავი","მუშა ცხენი"),IF(F81&gt;=$E$3,"ამოცანა","ძაღლი")))</f>
        <v/>
      </c>
      <c r="I81" s="11">
        <f>IF(H81="","",IF(H81="ვარსკვლავი","შეინარჩუნეთ ხარისხი და გააპიარეთ",IF(H81="მუშა ცხენი","გაზარდეთ ფასი ან შეამცირეთ თვითღირებულება",IF(H81="ამოცანა","გადაიტანეთ მენიუში და შესთავაზეთ მიმტანებს","ამოიღეთ ან გადააკეთეთ კერძი"))))</f>
        <v/>
      </c>
    </row>
    <row r="82">
      <c r="A82" s="7" t="n">
        <v>75</v>
      </c>
      <c r="B82" s="8" t="n"/>
      <c r="C82" s="9" t="n"/>
      <c r="D82" s="10" t="n"/>
      <c r="E82" s="10" t="n"/>
      <c r="F82" s="4">
        <f>IF(OR(D82="",E82=""),"",D82-E82)</f>
        <v/>
      </c>
      <c r="G82" s="5">
        <f>IF(B82="","",B82/SUM($B$8:$B$107))</f>
        <v/>
      </c>
      <c r="H82" s="11">
        <f>IF(OR(B82="",F82=""),"",IF(G82&gt;=$E$4,IF(F82&gt;=$E$3,"ვარსკვლავი","მუშა ცხენი"),IF(F82&gt;=$E$3,"ამოცანა","ძაღლი")))</f>
        <v/>
      </c>
      <c r="I82" s="11">
        <f>IF(H82="","",IF(H82="ვარსკვლავი","შეინარჩუნეთ ხარისხი და გააპიარეთ",IF(H82="მუშა ცხენი","გაზარდეთ ფასი ან შეამცირეთ თვითღირებულება",IF(H82="ამოცანა","გადაიტანეთ მენიუში და შესთავაზეთ მიმტანებს","ამოიღეთ ან გადააკეთეთ კერძი"))))</f>
        <v/>
      </c>
    </row>
    <row r="83">
      <c r="A83" s="7" t="n">
        <v>76</v>
      </c>
      <c r="B83" s="8" t="n"/>
      <c r="C83" s="9" t="n"/>
      <c r="D83" s="10" t="n"/>
      <c r="E83" s="10" t="n"/>
      <c r="F83" s="4">
        <f>IF(OR(D83="",E83=""),"",D83-E83)</f>
        <v/>
      </c>
      <c r="G83" s="5">
        <f>IF(B83="","",B83/SUM($B$8:$B$107))</f>
        <v/>
      </c>
      <c r="H83" s="11">
        <f>IF(OR(B83="",F83=""),"",IF(G83&gt;=$E$4,IF(F83&gt;=$E$3,"ვარსკვლავი","მუშა ცხენი"),IF(F83&gt;=$E$3,"ამოცანა","ძაღლი")))</f>
        <v/>
      </c>
      <c r="I83" s="11">
        <f>IF(H83="","",IF(H83="ვარსკვლავი","შეინარჩუნეთ ხარისხი და გააპიარეთ",IF(H83="მუშა ცხენი","გაზარდეთ ფასი ან შეამცირეთ თვითღირებულება",IF(H83="ამოცანა","გადაიტანეთ მენიუში და შესთავაზეთ მიმტანებს","ამოიღეთ ან გადააკეთეთ კერძი"))))</f>
        <v/>
      </c>
    </row>
    <row r="84">
      <c r="A84" s="7" t="n">
        <v>77</v>
      </c>
      <c r="B84" s="8" t="n"/>
      <c r="C84" s="9" t="n"/>
      <c r="D84" s="10" t="n"/>
      <c r="E84" s="10" t="n"/>
      <c r="F84" s="4">
        <f>IF(OR(D84="",E84=""),"",D84-E84)</f>
        <v/>
      </c>
      <c r="G84" s="5">
        <f>IF(B84="","",B84/SUM($B$8:$B$107))</f>
        <v/>
      </c>
      <c r="H84" s="11">
        <f>IF(OR(B84="",F84=""),"",IF(G84&gt;=$E$4,IF(F84&gt;=$E$3,"ვარსკვლავი","მუშა ცხენი"),IF(F84&gt;=$E$3,"ამოცანა","ძაღლი")))</f>
        <v/>
      </c>
      <c r="I84" s="11">
        <f>IF(H84="","",IF(H84="ვარსკვლავი","შეინარჩუნეთ ხარისხი და გააპიარეთ",IF(H84="მუშა ცხენი","გაზარდეთ ფასი ან შეამცირეთ თვითღირებულება",IF(H84="ამოცანა","გადაიტანეთ მენიუში და შესთავაზეთ მიმტანებს","ამოიღეთ ან გადააკეთეთ კერძი"))))</f>
        <v/>
      </c>
    </row>
    <row r="85">
      <c r="A85" s="7" t="n">
        <v>78</v>
      </c>
      <c r="B85" s="8" t="n"/>
      <c r="C85" s="9" t="n"/>
      <c r="D85" s="10" t="n"/>
      <c r="E85" s="10" t="n"/>
      <c r="F85" s="4">
        <f>IF(OR(D85="",E85=""),"",D85-E85)</f>
        <v/>
      </c>
      <c r="G85" s="5">
        <f>IF(B85="","",B85/SUM($B$8:$B$107))</f>
        <v/>
      </c>
      <c r="H85" s="11">
        <f>IF(OR(B85="",F85=""),"",IF(G85&gt;=$E$4,IF(F85&gt;=$E$3,"ვარსკვლავი","მუშა ცხენი"),IF(F85&gt;=$E$3,"ამოცანა","ძაღლი")))</f>
        <v/>
      </c>
      <c r="I85" s="11">
        <f>IF(H85="","",IF(H85="ვარსკვლავი","შეინარჩუნეთ ხარისხი და გააპიარეთ",IF(H85="მუშა ცხენი","გაზარდეთ ფასი ან შეამცირეთ თვითღირებულება",IF(H85="ამოცანა","გადაიტანეთ მენიუში და შესთავაზეთ მიმტანებს","ამოიღეთ ან გადააკეთეთ კერძი"))))</f>
        <v/>
      </c>
    </row>
    <row r="86">
      <c r="A86" s="7" t="n">
        <v>79</v>
      </c>
      <c r="B86" s="8" t="n"/>
      <c r="C86" s="9" t="n"/>
      <c r="D86" s="10" t="n"/>
      <c r="E86" s="10" t="n"/>
      <c r="F86" s="4">
        <f>IF(OR(D86="",E86=""),"",D86-E86)</f>
        <v/>
      </c>
      <c r="G86" s="5">
        <f>IF(B86="","",B86/SUM($B$8:$B$107))</f>
        <v/>
      </c>
      <c r="H86" s="11">
        <f>IF(OR(B86="",F86=""),"",IF(G86&gt;=$E$4,IF(F86&gt;=$E$3,"ვარსკვლავი","მუშა ცხენი"),IF(F86&gt;=$E$3,"ამოცანა","ძაღლი")))</f>
        <v/>
      </c>
      <c r="I86" s="11">
        <f>IF(H86="","",IF(H86="ვარსკვლავი","შეინარჩუნეთ ხარისხი და გააპიარეთ",IF(H86="მუშა ცხენი","გაზარდეთ ფასი ან შეამცირეთ თვითღირებულება",IF(H86="ამოცანა","გადაიტანეთ მენიუში და შესთავაზეთ მიმტანებს","ამოიღეთ ან გადააკეთეთ კერძი"))))</f>
        <v/>
      </c>
    </row>
    <row r="87">
      <c r="A87" s="7" t="n">
        <v>80</v>
      </c>
      <c r="B87" s="8" t="n"/>
      <c r="C87" s="9" t="n"/>
      <c r="D87" s="10" t="n"/>
      <c r="E87" s="10" t="n"/>
      <c r="F87" s="4">
        <f>IF(OR(D87="",E87=""),"",D87-E87)</f>
        <v/>
      </c>
      <c r="G87" s="5">
        <f>IF(B87="","",B87/SUM($B$8:$B$107))</f>
        <v/>
      </c>
      <c r="H87" s="11">
        <f>IF(OR(B87="",F87=""),"",IF(G87&gt;=$E$4,IF(F87&gt;=$E$3,"ვარსკვლავი","მუშა ცხენი"),IF(F87&gt;=$E$3,"ამოცანა","ძაღლი")))</f>
        <v/>
      </c>
      <c r="I87" s="11">
        <f>IF(H87="","",IF(H87="ვარსკვლავი","შეინარჩუნეთ ხარისხი და გააპიარეთ",IF(H87="მუშა ცხენი","გაზარდეთ ფასი ან შეამცირეთ თვითღირებულება",IF(H87="ამოცანა","გადაიტანეთ მენიუში და შესთავაზეთ მიმტანებს","ამოიღეთ ან გადააკეთეთ კერძი"))))</f>
        <v/>
      </c>
    </row>
    <row r="88">
      <c r="A88" s="7" t="n">
        <v>81</v>
      </c>
      <c r="B88" s="8" t="n"/>
      <c r="C88" s="9" t="n"/>
      <c r="D88" s="10" t="n"/>
      <c r="E88" s="10" t="n"/>
      <c r="F88" s="4">
        <f>IF(OR(D88="",E88=""),"",D88-E88)</f>
        <v/>
      </c>
      <c r="G88" s="5">
        <f>IF(B88="","",B88/SUM($B$8:$B$107))</f>
        <v/>
      </c>
      <c r="H88" s="11">
        <f>IF(OR(B88="",F88=""),"",IF(G88&gt;=$E$4,IF(F88&gt;=$E$3,"ვარსკვლავი","მუშა ცხენი"),IF(F88&gt;=$E$3,"ამოცანა","ძაღლი")))</f>
        <v/>
      </c>
      <c r="I88" s="11">
        <f>IF(H88="","",IF(H88="ვარსკვლავი","შეინარჩუნეთ ხარისხი და გააპიარეთ",IF(H88="მუშა ცხენი","გაზარდეთ ფასი ან შეამცირეთ თვითღირებულება",IF(H88="ამოცანა","გადაიტანეთ მენიუში და შესთავაზეთ მიმტანებს","ამოიღეთ ან გადააკეთეთ კერძი"))))</f>
        <v/>
      </c>
    </row>
    <row r="89">
      <c r="A89" s="7" t="n">
        <v>82</v>
      </c>
      <c r="B89" s="8" t="n"/>
      <c r="C89" s="9" t="n"/>
      <c r="D89" s="10" t="n"/>
      <c r="E89" s="10" t="n"/>
      <c r="F89" s="4">
        <f>IF(OR(D89="",E89=""),"",D89-E89)</f>
        <v/>
      </c>
      <c r="G89" s="5">
        <f>IF(B89="","",B89/SUM($B$8:$B$107))</f>
        <v/>
      </c>
      <c r="H89" s="11">
        <f>IF(OR(B89="",F89=""),"",IF(G89&gt;=$E$4,IF(F89&gt;=$E$3,"ვარსკვლავი","მუშა ცხენი"),IF(F89&gt;=$E$3,"ამოცანა","ძაღლი")))</f>
        <v/>
      </c>
      <c r="I89" s="11">
        <f>IF(H89="","",IF(H89="ვარსკვლავი","შეინარჩუნეთ ხარისხი და გააპიარეთ",IF(H89="მუშა ცხენი","გაზარდეთ ფასი ან შეამცირეთ თვითღირებულება",IF(H89="ამოცანა","გადაიტანეთ მენიუში და შესთავაზეთ მიმტანებს","ამოიღეთ ან გადააკეთეთ კერძი"))))</f>
        <v/>
      </c>
    </row>
    <row r="90">
      <c r="A90" s="7" t="n">
        <v>83</v>
      </c>
      <c r="B90" s="8" t="n"/>
      <c r="C90" s="9" t="n"/>
      <c r="D90" s="10" t="n"/>
      <c r="E90" s="10" t="n"/>
      <c r="F90" s="4">
        <f>IF(OR(D90="",E90=""),"",D90-E90)</f>
        <v/>
      </c>
      <c r="G90" s="5">
        <f>IF(B90="","",B90/SUM($B$8:$B$107))</f>
        <v/>
      </c>
      <c r="H90" s="11">
        <f>IF(OR(B90="",F90=""),"",IF(G90&gt;=$E$4,IF(F90&gt;=$E$3,"ვარსკვლავი","მუშა ცხენი"),IF(F90&gt;=$E$3,"ამოცანა","ძაღლი")))</f>
        <v/>
      </c>
      <c r="I90" s="11">
        <f>IF(H90="","",IF(H90="ვარსკვლავი","შეინარჩუნეთ ხარისხი და გააპიარეთ",IF(H90="მუშა ცხენი","გაზარდეთ ფასი ან შეამცირეთ თვითღირებულება",IF(H90="ამოცანა","გადაიტანეთ მენიუში და შესთავაზეთ მიმტანებს","ამოიღეთ ან გადააკეთეთ კერძი"))))</f>
        <v/>
      </c>
    </row>
    <row r="91">
      <c r="A91" s="7" t="n">
        <v>84</v>
      </c>
      <c r="B91" s="8" t="n"/>
      <c r="C91" s="9" t="n"/>
      <c r="D91" s="10" t="n"/>
      <c r="E91" s="10" t="n"/>
      <c r="F91" s="4">
        <f>IF(OR(D91="",E91=""),"",D91-E91)</f>
        <v/>
      </c>
      <c r="G91" s="5">
        <f>IF(B91="","",B91/SUM($B$8:$B$107))</f>
        <v/>
      </c>
      <c r="H91" s="11">
        <f>IF(OR(B91="",F91=""),"",IF(G91&gt;=$E$4,IF(F91&gt;=$E$3,"ვარსკვლავი","მუშა ცხენი"),IF(F91&gt;=$E$3,"ამოცანა","ძაღლი")))</f>
        <v/>
      </c>
      <c r="I91" s="11">
        <f>IF(H91="","",IF(H91="ვარსკვლავი","შეინარჩუნეთ ხარისხი და გააპიარეთ",IF(H91="მუშა ცხენი","გაზარდეთ ფასი ან შეამცირეთ თვითღირებულება",IF(H91="ამოცანა","გადაიტანეთ მენიუში და შესთავაზეთ მიმტანებს","ამოიღეთ ან გადააკეთეთ კერძი"))))</f>
        <v/>
      </c>
    </row>
    <row r="92">
      <c r="A92" s="7" t="n">
        <v>85</v>
      </c>
      <c r="B92" s="8" t="n"/>
      <c r="C92" s="9" t="n"/>
      <c r="D92" s="10" t="n"/>
      <c r="E92" s="10" t="n"/>
      <c r="F92" s="4">
        <f>IF(OR(D92="",E92=""),"",D92-E92)</f>
        <v/>
      </c>
      <c r="G92" s="5">
        <f>IF(B92="","",B92/SUM($B$8:$B$107))</f>
        <v/>
      </c>
      <c r="H92" s="11">
        <f>IF(OR(B92="",F92=""),"",IF(G92&gt;=$E$4,IF(F92&gt;=$E$3,"ვარსკვლავი","მუშა ცხენი"),IF(F92&gt;=$E$3,"ამოცანა","ძაღლი")))</f>
        <v/>
      </c>
      <c r="I92" s="11">
        <f>IF(H92="","",IF(H92="ვარსკვლავი","შეინარჩუნეთ ხარისხი და გააპიარეთ",IF(H92="მუშა ცხენი","გაზარდეთ ფასი ან შეამცირეთ თვითღირებულება",IF(H92="ამოცანა","გადაიტანეთ მენიუში და შესთავაზეთ მიმტანებს","ამოიღეთ ან გადააკეთეთ კერძი"))))</f>
        <v/>
      </c>
    </row>
    <row r="93">
      <c r="A93" s="7" t="n">
        <v>86</v>
      </c>
      <c r="B93" s="8" t="n"/>
      <c r="C93" s="9" t="n"/>
      <c r="D93" s="10" t="n"/>
      <c r="E93" s="10" t="n"/>
      <c r="F93" s="4">
        <f>IF(OR(D93="",E93=""),"",D93-E93)</f>
        <v/>
      </c>
      <c r="G93" s="5">
        <f>IF(B93="","",B93/SUM($B$8:$B$107))</f>
        <v/>
      </c>
      <c r="H93" s="11">
        <f>IF(OR(B93="",F93=""),"",IF(G93&gt;=$E$4,IF(F93&gt;=$E$3,"ვარსკვლავი","მუშა ცხენი"),IF(F93&gt;=$E$3,"ამოცანა","ძაღლი")))</f>
        <v/>
      </c>
      <c r="I93" s="11">
        <f>IF(H93="","",IF(H93="ვარსკვლავი","შეინარჩუნეთ ხარისხი და გააპიარეთ",IF(H93="მუშა ცხენი","გაზარდეთ ფასი ან შეამცირეთ თვითღირებულება",IF(H93="ამოცანა","გადაიტანეთ მენიუში და შესთავაზეთ მიმტანებს","ამოიღეთ ან გადააკეთეთ კერძი"))))</f>
        <v/>
      </c>
    </row>
    <row r="94">
      <c r="A94" s="7" t="n">
        <v>87</v>
      </c>
      <c r="B94" s="8" t="n"/>
      <c r="C94" s="9" t="n"/>
      <c r="D94" s="10" t="n"/>
      <c r="E94" s="10" t="n"/>
      <c r="F94" s="4">
        <f>IF(OR(D94="",E94=""),"",D94-E94)</f>
        <v/>
      </c>
      <c r="G94" s="5">
        <f>IF(B94="","",B94/SUM($B$8:$B$107))</f>
        <v/>
      </c>
      <c r="H94" s="11">
        <f>IF(OR(B94="",F94=""),"",IF(G94&gt;=$E$4,IF(F94&gt;=$E$3,"ვარსკვლავი","მუშა ცხენი"),IF(F94&gt;=$E$3,"ამოცანა","ძაღლი")))</f>
        <v/>
      </c>
      <c r="I94" s="11">
        <f>IF(H94="","",IF(H94="ვარსკვლავი","შეინარჩუნეთ ხარისხი და გააპიარეთ",IF(H94="მუშა ცხენი","გაზარდეთ ფასი ან შეამცირეთ თვითღირებულება",IF(H94="ამოცანა","გადაიტანეთ მენიუში და შესთავაზეთ მიმტანებს","ამოიღეთ ან გადააკეთეთ კერძი"))))</f>
        <v/>
      </c>
    </row>
    <row r="95">
      <c r="A95" s="7" t="n">
        <v>88</v>
      </c>
      <c r="B95" s="8" t="n"/>
      <c r="C95" s="9" t="n"/>
      <c r="D95" s="10" t="n"/>
      <c r="E95" s="10" t="n"/>
      <c r="F95" s="4">
        <f>IF(OR(D95="",E95=""),"",D95-E95)</f>
        <v/>
      </c>
      <c r="G95" s="5">
        <f>IF(B95="","",B95/SUM($B$8:$B$107))</f>
        <v/>
      </c>
      <c r="H95" s="11">
        <f>IF(OR(B95="",F95=""),"",IF(G95&gt;=$E$4,IF(F95&gt;=$E$3,"ვარსკვლავი","მუშა ცხენი"),IF(F95&gt;=$E$3,"ამოცანა","ძაღლი")))</f>
        <v/>
      </c>
      <c r="I95" s="11">
        <f>IF(H95="","",IF(H95="ვარსკვლავი","შეინარჩუნეთ ხარისხი და გააპიარეთ",IF(H95="მუშა ცხენი","გაზარდეთ ფასი ან შეამცირეთ თვითღირებულება",IF(H95="ამოცანა","გადაიტანეთ მენიუში და შესთავაზეთ მიმტანებს","ამოიღეთ ან გადააკეთეთ კერძი"))))</f>
        <v/>
      </c>
    </row>
    <row r="96">
      <c r="A96" s="7" t="n">
        <v>89</v>
      </c>
      <c r="B96" s="8" t="n"/>
      <c r="C96" s="9" t="n"/>
      <c r="D96" s="10" t="n"/>
      <c r="E96" s="10" t="n"/>
      <c r="F96" s="4">
        <f>IF(OR(D96="",E96=""),"",D96-E96)</f>
        <v/>
      </c>
      <c r="G96" s="5">
        <f>IF(B96="","",B96/SUM($B$8:$B$107))</f>
        <v/>
      </c>
      <c r="H96" s="11">
        <f>IF(OR(B96="",F96=""),"",IF(G96&gt;=$E$4,IF(F96&gt;=$E$3,"ვარსკვლავი","მუშა ცხენი"),IF(F96&gt;=$E$3,"ამოცანა","ძაღლი")))</f>
        <v/>
      </c>
      <c r="I96" s="11">
        <f>IF(H96="","",IF(H96="ვარსკვლავი","შეინარჩუნეთ ხარისხი და გააპიარეთ",IF(H96="მუშა ცხენი","გაზარდეთ ფასი ან შეამცირეთ თვითღირებულება",IF(H96="ამოცანა","გადაიტანეთ მენიუში და შესთავაზეთ მიმტანებს","ამოიღეთ ან გადააკეთეთ კერძი"))))</f>
        <v/>
      </c>
    </row>
    <row r="97">
      <c r="A97" s="7" t="n">
        <v>90</v>
      </c>
      <c r="B97" s="8" t="n"/>
      <c r="C97" s="9" t="n"/>
      <c r="D97" s="10" t="n"/>
      <c r="E97" s="10" t="n"/>
      <c r="F97" s="4">
        <f>IF(OR(D97="",E97=""),"",D97-E97)</f>
        <v/>
      </c>
      <c r="G97" s="5">
        <f>IF(B97="","",B97/SUM($B$8:$B$107))</f>
        <v/>
      </c>
      <c r="H97" s="11">
        <f>IF(OR(B97="",F97=""),"",IF(G97&gt;=$E$4,IF(F97&gt;=$E$3,"ვარსკვლავი","მუშა ცხენი"),IF(F97&gt;=$E$3,"ამოცანა","ძაღლი")))</f>
        <v/>
      </c>
      <c r="I97" s="11">
        <f>IF(H97="","",IF(H97="ვარსკვლავი","შეინარჩუნეთ ხარისხი და გააპიარეთ",IF(H97="მუშა ცხენი","გაზარდეთ ფასი ან შეამცირეთ თვითღირებულება",IF(H97="ამოცანა","გადაიტანეთ მენიუში და შესთავაზეთ მიმტანებს","ამოიღეთ ან გადააკეთეთ კერძი"))))</f>
        <v/>
      </c>
    </row>
    <row r="98">
      <c r="A98" s="7" t="n">
        <v>91</v>
      </c>
      <c r="B98" s="8" t="n"/>
      <c r="C98" s="9" t="n"/>
      <c r="D98" s="10" t="n"/>
      <c r="E98" s="10" t="n"/>
      <c r="F98" s="4">
        <f>IF(OR(D98="",E98=""),"",D98-E98)</f>
        <v/>
      </c>
      <c r="G98" s="5">
        <f>IF(B98="","",B98/SUM($B$8:$B$107))</f>
        <v/>
      </c>
      <c r="H98" s="11">
        <f>IF(OR(B98="",F98=""),"",IF(G98&gt;=$E$4,IF(F98&gt;=$E$3,"ვარსკვლავი","მუშა ცხენი"),IF(F98&gt;=$E$3,"ამოცანა","ძაღლი")))</f>
        <v/>
      </c>
      <c r="I98" s="11">
        <f>IF(H98="","",IF(H98="ვარსკვლავი","შეინარჩუნეთ ხარისხი და გააპიარეთ",IF(H98="მუშა ცხენი","გაზარდეთ ფასი ან შეამცირეთ თვითღირებულება",IF(H98="ამოცანა","გადაიტანეთ მენიუში და შესთავაზეთ მიმტანებს","ამოიღეთ ან გადააკეთეთ კერძი"))))</f>
        <v/>
      </c>
    </row>
    <row r="99">
      <c r="A99" s="7" t="n">
        <v>92</v>
      </c>
      <c r="B99" s="8" t="n"/>
      <c r="C99" s="9" t="n"/>
      <c r="D99" s="10" t="n"/>
      <c r="E99" s="10" t="n"/>
      <c r="F99" s="4">
        <f>IF(OR(D99="",E99=""),"",D99-E99)</f>
        <v/>
      </c>
      <c r="G99" s="5">
        <f>IF(B99="","",B99/SUM($B$8:$B$107))</f>
        <v/>
      </c>
      <c r="H99" s="11">
        <f>IF(OR(B99="",F99=""),"",IF(G99&gt;=$E$4,IF(F99&gt;=$E$3,"ვარსკვლავი","მუშა ცხენი"),IF(F99&gt;=$E$3,"ამოცანა","ძაღლი")))</f>
        <v/>
      </c>
      <c r="I99" s="11">
        <f>IF(H99="","",IF(H99="ვარსკვლავი","შეინარჩუნეთ ხარისხი და გააპიარეთ",IF(H99="მუშა ცხენი","გაზარდეთ ფასი ან შეამცირეთ თვითღირებულება",IF(H99="ამოცანა","გადაიტანეთ მენიუში და შესთავაზეთ მიმტანებს","ამოიღეთ ან გადააკეთეთ კერძი"))))</f>
        <v/>
      </c>
    </row>
    <row r="100">
      <c r="A100" s="7" t="n">
        <v>93</v>
      </c>
      <c r="B100" s="8" t="n"/>
      <c r="C100" s="9" t="n"/>
      <c r="D100" s="10" t="n"/>
      <c r="E100" s="10" t="n"/>
      <c r="F100" s="4">
        <f>IF(OR(D100="",E100=""),"",D100-E100)</f>
        <v/>
      </c>
      <c r="G100" s="5">
        <f>IF(B100="","",B100/SUM($B$8:$B$107))</f>
        <v/>
      </c>
      <c r="H100" s="11">
        <f>IF(OR(B100="",F100=""),"",IF(G100&gt;=$E$4,IF(F100&gt;=$E$3,"ვარსკვლავი","მუშა ცხენი"),IF(F100&gt;=$E$3,"ამოცანა","ძაღლი")))</f>
        <v/>
      </c>
      <c r="I100" s="11">
        <f>IF(H100="","",IF(H100="ვარსკვლავი","შეინარჩუნეთ ხარისხი და გააპიარეთ",IF(H100="მუშა ცხენი","გაზარდეთ ფასი ან შეამცირეთ თვითღირებულება",IF(H100="ამოცანა","გადაიტანეთ მენიუში და შესთავაზეთ მიმტანებს","ამოიღეთ ან გადააკეთეთ კერძი"))))</f>
        <v/>
      </c>
    </row>
    <row r="101">
      <c r="A101" s="7" t="n">
        <v>94</v>
      </c>
      <c r="B101" s="8" t="n"/>
      <c r="C101" s="9" t="n"/>
      <c r="D101" s="10" t="n"/>
      <c r="E101" s="10" t="n"/>
      <c r="F101" s="4">
        <f>IF(OR(D101="",E101=""),"",D101-E101)</f>
        <v/>
      </c>
      <c r="G101" s="5">
        <f>IF(B101="","",B101/SUM($B$8:$B$107))</f>
        <v/>
      </c>
      <c r="H101" s="11">
        <f>IF(OR(B101="",F101=""),"",IF(G101&gt;=$E$4,IF(F101&gt;=$E$3,"ვარსკვლავი","მუშა ცხენი"),IF(F101&gt;=$E$3,"ამოცანა","ძაღლი")))</f>
        <v/>
      </c>
      <c r="I101" s="11">
        <f>IF(H101="","",IF(H101="ვარსკვლავი","შეინარჩუნეთ ხარისხი და გააპიარეთ",IF(H101="მუშა ცხენი","გაზარდეთ ფასი ან შეამცირეთ თვითღირებულება",IF(H101="ამოცანა","გადაიტანეთ მენიუში და შესთავაზეთ მიმტანებს","ამოიღეთ ან გადააკეთეთ კერძი"))))</f>
        <v/>
      </c>
    </row>
    <row r="102">
      <c r="A102" s="7" t="n">
        <v>95</v>
      </c>
      <c r="B102" s="8" t="n"/>
      <c r="C102" s="9" t="n"/>
      <c r="D102" s="10" t="n"/>
      <c r="E102" s="10" t="n"/>
      <c r="F102" s="4">
        <f>IF(OR(D102="",E102=""),"",D102-E102)</f>
        <v/>
      </c>
      <c r="G102" s="5">
        <f>IF(B102="","",B102/SUM($B$8:$B$107))</f>
        <v/>
      </c>
      <c r="H102" s="11">
        <f>IF(OR(B102="",F102=""),"",IF(G102&gt;=$E$4,IF(F102&gt;=$E$3,"ვარსკვლავი","მუშა ცხენი"),IF(F102&gt;=$E$3,"ამოცანა","ძაღლი")))</f>
        <v/>
      </c>
      <c r="I102" s="11">
        <f>IF(H102="","",IF(H102="ვარსკვლავი","შეინარჩუნეთ ხარისხი და გააპიარეთ",IF(H102="მუშა ცხენი","გაზარდეთ ფასი ან შეამცირეთ თვითღირებულება",IF(H102="ამოცანა","გადაიტანეთ მენიუში და შესთავაზეთ მიმტანებს","ამოიღეთ ან გადააკეთეთ კერძი"))))</f>
        <v/>
      </c>
    </row>
    <row r="103">
      <c r="A103" s="7" t="n">
        <v>96</v>
      </c>
      <c r="B103" s="8" t="n"/>
      <c r="C103" s="9" t="n"/>
      <c r="D103" s="10" t="n"/>
      <c r="E103" s="10" t="n"/>
      <c r="F103" s="4">
        <f>IF(OR(D103="",E103=""),"",D103-E103)</f>
        <v/>
      </c>
      <c r="G103" s="5">
        <f>IF(B103="","",B103/SUM($B$8:$B$107))</f>
        <v/>
      </c>
      <c r="H103" s="11">
        <f>IF(OR(B103="",F103=""),"",IF(G103&gt;=$E$4,IF(F103&gt;=$E$3,"ვარსკვლავი","მუშა ცხენი"),IF(F103&gt;=$E$3,"ამოცანა","ძაღლი")))</f>
        <v/>
      </c>
      <c r="I103" s="11">
        <f>IF(H103="","",IF(H103="ვარსკვლავი","შეინარჩუნეთ ხარისხი და გააპიარეთ",IF(H103="მუშა ცხენი","გაზარდეთ ფასი ან შეამცირეთ თვითღირებულება",IF(H103="ამოცანა","გადაიტანეთ მენიუში და შესთავაზეთ მიმტანებს","ამოიღეთ ან გადააკეთეთ კერძი"))))</f>
        <v/>
      </c>
    </row>
    <row r="104">
      <c r="A104" s="7" t="n">
        <v>97</v>
      </c>
      <c r="B104" s="8" t="n"/>
      <c r="C104" s="9" t="n"/>
      <c r="D104" s="10" t="n"/>
      <c r="E104" s="10" t="n"/>
      <c r="F104" s="4">
        <f>IF(OR(D104="",E104=""),"",D104-E104)</f>
        <v/>
      </c>
      <c r="G104" s="5">
        <f>IF(B104="","",B104/SUM($B$8:$B$107))</f>
        <v/>
      </c>
      <c r="H104" s="11">
        <f>IF(OR(B104="",F104=""),"",IF(G104&gt;=$E$4,IF(F104&gt;=$E$3,"ვარსკვლავი","მუშა ცხენი"),IF(F104&gt;=$E$3,"ამოცანა","ძაღლი")))</f>
        <v/>
      </c>
      <c r="I104" s="11">
        <f>IF(H104="","",IF(H104="ვარსკვლავი","შეინარჩუნეთ ხარისხი და გააპიარეთ",IF(H104="მუშა ცხენი","გაზარდეთ ფასი ან შეამცირეთ თვითღირებულება",IF(H104="ამოცანა","გადაიტანეთ მენიუში და შესთავაზეთ მიმტანებს","ამოიღეთ ან გადააკეთეთ კერძი"))))</f>
        <v/>
      </c>
    </row>
    <row r="105">
      <c r="A105" s="7" t="n">
        <v>98</v>
      </c>
      <c r="B105" s="8" t="n"/>
      <c r="C105" s="9" t="n"/>
      <c r="D105" s="10" t="n"/>
      <c r="E105" s="10" t="n"/>
      <c r="F105" s="4">
        <f>IF(OR(D105="",E105=""),"",D105-E105)</f>
        <v/>
      </c>
      <c r="G105" s="5">
        <f>IF(B105="","",B105/SUM($B$8:$B$107))</f>
        <v/>
      </c>
      <c r="H105" s="11">
        <f>IF(OR(B105="",F105=""),"",IF(G105&gt;=$E$4,IF(F105&gt;=$E$3,"ვარსკვლავი","მუშა ცხენი"),IF(F105&gt;=$E$3,"ამოცანა","ძაღლი")))</f>
        <v/>
      </c>
      <c r="I105" s="11">
        <f>IF(H105="","",IF(H105="ვარსკვლავი","შეინარჩუნეთ ხარისხი და გააპიარეთ",IF(H105="მუშა ცხენი","გაზარდეთ ფასი ან შეამცირეთ თვითღირებულება",IF(H105="ამოცანა","გადაიტანეთ მენიუში და შესთავაზეთ მიმტანებს","ამოიღეთ ან გადააკეთეთ კერძი"))))</f>
        <v/>
      </c>
    </row>
    <row r="106">
      <c r="A106" s="7" t="n">
        <v>99</v>
      </c>
      <c r="B106" s="8" t="n"/>
      <c r="C106" s="9" t="n"/>
      <c r="D106" s="10" t="n"/>
      <c r="E106" s="10" t="n"/>
      <c r="F106" s="4">
        <f>IF(OR(D106="",E106=""),"",D106-E106)</f>
        <v/>
      </c>
      <c r="G106" s="5">
        <f>IF(B106="","",B106/SUM($B$8:$B$107))</f>
        <v/>
      </c>
      <c r="H106" s="11">
        <f>IF(OR(B106="",F106=""),"",IF(G106&gt;=$E$4,IF(F106&gt;=$E$3,"ვარსკვლავი","მუშა ცხენი"),IF(F106&gt;=$E$3,"ამოცანა","ძაღლი")))</f>
        <v/>
      </c>
      <c r="I106" s="11">
        <f>IF(H106="","",IF(H106="ვარსკვლავი","შეინარჩუნეთ ხარისხი და გააპიარეთ",IF(H106="მუშა ცხენი","გაზარდეთ ფასი ან შეამცირეთ თვითღირებულება",IF(H106="ამოცანა","გადაიტანეთ მენიუში და შესთავაზეთ მიმტანებს","ამოიღეთ ან გადააკეთეთ კერძი"))))</f>
        <v/>
      </c>
    </row>
    <row r="107">
      <c r="A107" s="7" t="n">
        <v>100</v>
      </c>
      <c r="B107" s="8" t="n"/>
      <c r="C107" s="9" t="n"/>
      <c r="D107" s="10" t="n"/>
      <c r="E107" s="10" t="n"/>
      <c r="F107" s="4">
        <f>IF(OR(D107="",E107=""),"",D107-E107)</f>
        <v/>
      </c>
      <c r="G107" s="5">
        <f>IF(B107="","",B107/SUM($B$8:$B$107))</f>
        <v/>
      </c>
      <c r="H107" s="11">
        <f>IF(OR(B107="",F107=""),"",IF(G107&gt;=$E$4,IF(F107&gt;=$E$3,"ვარსკვლავი","მუშა ცხენი"),IF(F107&gt;=$E$3,"ამოცანა","ძაღლი")))</f>
        <v/>
      </c>
      <c r="I107" s="11">
        <f>IF(H107="","",IF(H107="ვარსკვლავი","შეინარჩუნეთ ხარისხი და გააპიარეთ",IF(H107="მუშა ცხენი","გაზარდეთ ფასი ან შეამცირეთ თვითღირებულება",IF(H107="ამოცანა","გადაიტანეთ მენიუში და შესთავაზეთ მიმტანებს","ამოიღეთ ან გადააკეთეთ კერძი"))))</f>
        <v/>
      </c>
    </row>
  </sheetData>
  <conditionalFormatting sqref="H8:H107">
    <cfRule type="expression" priority="1" dxfId="0">
      <formula>H8="ვარსკვლავი"</formula>
    </cfRule>
    <cfRule type="expression" priority="2" dxfId="1">
      <formula>H8="მუშა ცხენი"</formula>
    </cfRule>
    <cfRule type="expression" priority="3" dxfId="2">
      <formula>H8="ამოცანა"</formula>
    </cfRule>
    <cfRule type="expression" priority="4" dxfId="3">
      <formula>H8="ძაღლი"</formula>
    </cfRule>
  </conditionalFormatting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2026-10-28T13:40:14Z</dcterms:created>
  <dcterms:modified xsi:type="dcterms:W3CDTF">2026-10-28T13:40:14Z</dcterms:modified>
</cp:coreProperties>
</file>